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各年级参评名单" sheetId="2" r:id="rId1"/>
  </sheets>
  <externalReferences>
    <externalReference r:id="rId2"/>
  </externalReferences>
  <definedNames>
    <definedName name="_xlnm._FilterDatabase" localSheetId="0" hidden="1">各年级参评名单!$B$2:$G$65</definedName>
  </definedNames>
  <calcPr calcId="152511"/>
</workbook>
</file>

<file path=xl/calcChain.xml><?xml version="1.0" encoding="utf-8"?>
<calcChain xmlns="http://schemas.openxmlformats.org/spreadsheetml/2006/main">
  <c r="E59" i="2" l="1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46" i="2"/>
  <c r="D46" i="2"/>
  <c r="C46" i="2"/>
  <c r="E45" i="2"/>
  <c r="D45" i="2"/>
  <c r="C45" i="2"/>
  <c r="E44" i="2"/>
  <c r="D44" i="2"/>
  <c r="C44" i="2"/>
  <c r="E40" i="2"/>
  <c r="D40" i="2"/>
  <c r="C40" i="2"/>
  <c r="E37" i="2"/>
  <c r="D37" i="2"/>
  <c r="C37" i="2"/>
  <c r="E31" i="2"/>
  <c r="D31" i="2"/>
  <c r="C31" i="2"/>
  <c r="E30" i="2"/>
  <c r="D30" i="2"/>
  <c r="C30" i="2"/>
  <c r="E29" i="2"/>
  <c r="D29" i="2"/>
  <c r="C29" i="2"/>
  <c r="E28" i="2"/>
  <c r="D28" i="2"/>
  <c r="C28" i="2"/>
  <c r="E16" i="2"/>
  <c r="E15" i="2"/>
  <c r="E14" i="2"/>
  <c r="D14" i="2"/>
  <c r="C14" i="2"/>
  <c r="E8" i="2"/>
  <c r="D8" i="2"/>
  <c r="C8" i="2"/>
  <c r="E7" i="2"/>
  <c r="D7" i="2"/>
  <c r="C7" i="2"/>
  <c r="E4" i="2"/>
  <c r="D4" i="2"/>
  <c r="C4" i="2"/>
  <c r="E3" i="2"/>
  <c r="D3" i="2"/>
  <c r="C3" i="2"/>
</calcChain>
</file>

<file path=xl/sharedStrings.xml><?xml version="1.0" encoding="utf-8"?>
<sst xmlns="http://schemas.openxmlformats.org/spreadsheetml/2006/main" count="914" uniqueCount="327">
  <si>
    <t>博士三年级</t>
    <phoneticPr fontId="2" type="noConversion"/>
  </si>
  <si>
    <t>博士二年级</t>
    <phoneticPr fontId="2" type="noConversion"/>
  </si>
  <si>
    <t>硕士三年级</t>
    <phoneticPr fontId="2" type="noConversion"/>
  </si>
  <si>
    <t>序号</t>
  </si>
  <si>
    <t>姓名</t>
  </si>
  <si>
    <t>导师</t>
    <phoneticPr fontId="2" type="noConversion"/>
  </si>
  <si>
    <t>课题组</t>
    <phoneticPr fontId="2" type="noConversion"/>
  </si>
  <si>
    <t>部门</t>
    <phoneticPr fontId="2" type="noConversion"/>
  </si>
  <si>
    <t>入学
年月</t>
  </si>
  <si>
    <t>学位</t>
    <phoneticPr fontId="2" type="noConversion"/>
  </si>
  <si>
    <t>马煜辉</t>
  </si>
  <si>
    <t>博士</t>
    <phoneticPr fontId="2" type="noConversion"/>
  </si>
  <si>
    <t>曹奕</t>
  </si>
  <si>
    <t>李娟</t>
  </si>
  <si>
    <t>吴爱国</t>
    <phoneticPr fontId="2" type="noConversion"/>
  </si>
  <si>
    <t>慈溪医工所</t>
    <phoneticPr fontId="2" type="noConversion"/>
  </si>
  <si>
    <t>杜慧</t>
  </si>
  <si>
    <t>李勇</t>
  </si>
  <si>
    <t>许高杰</t>
  </si>
  <si>
    <t>慈溪医工所</t>
  </si>
  <si>
    <t>硕士</t>
  </si>
  <si>
    <t>邢洁</t>
  </si>
  <si>
    <t>牟磊</t>
  </si>
  <si>
    <t>刘江</t>
  </si>
  <si>
    <t>赵一天</t>
  </si>
  <si>
    <t>何雪璐</t>
  </si>
  <si>
    <t>吴爱国</t>
  </si>
  <si>
    <t>房倩兰</t>
  </si>
  <si>
    <t>直博生</t>
    <phoneticPr fontId="2" type="noConversion"/>
  </si>
  <si>
    <t>彭皓</t>
  </si>
  <si>
    <t>宋子恒</t>
  </si>
  <si>
    <t>李华</t>
  </si>
  <si>
    <t>李彦莹</t>
  </si>
  <si>
    <t>转博生</t>
    <phoneticPr fontId="2" type="noConversion"/>
  </si>
  <si>
    <t>姚晨阳</t>
  </si>
  <si>
    <t>郁帅</t>
  </si>
  <si>
    <t>左国坤</t>
  </si>
  <si>
    <t>张无虚</t>
  </si>
  <si>
    <t>温建鑫</t>
  </si>
  <si>
    <t>直博生</t>
  </si>
  <si>
    <t>张延生</t>
  </si>
  <si>
    <t>陈静</t>
  </si>
  <si>
    <t>王荣</t>
  </si>
  <si>
    <t>刘金云</t>
  </si>
  <si>
    <t>和子栋</t>
  </si>
  <si>
    <t>李润伟</t>
  </si>
  <si>
    <t>磁材实验室</t>
    <phoneticPr fontId="2" type="noConversion"/>
  </si>
  <si>
    <t>王艺范</t>
  </si>
  <si>
    <t>磁材实验室</t>
  </si>
  <si>
    <t>李晟斌</t>
  </si>
  <si>
    <t>王明坤</t>
  </si>
  <si>
    <t>夏卫星</t>
  </si>
  <si>
    <t>刘平</t>
  </si>
  <si>
    <t>韩昆</t>
  </si>
  <si>
    <t>霍军涛</t>
  </si>
  <si>
    <t>王军强</t>
  </si>
  <si>
    <t>李傲</t>
  </si>
  <si>
    <t>李润伟
王军强</t>
  </si>
  <si>
    <t>肖恢芸</t>
  </si>
  <si>
    <t>刘宜伟</t>
  </si>
  <si>
    <t>王正平</t>
  </si>
  <si>
    <t>王盛丁</t>
  </si>
  <si>
    <t>邹鹏</t>
  </si>
  <si>
    <t>高涵</t>
  </si>
  <si>
    <t>刘兆平</t>
  </si>
  <si>
    <t>动力锂电池实验室</t>
    <phoneticPr fontId="2" type="noConversion"/>
  </si>
  <si>
    <t>陈大川</t>
  </si>
  <si>
    <t>钟志诚</t>
  </si>
  <si>
    <t>徐丹1</t>
  </si>
  <si>
    <t>刘振源</t>
  </si>
  <si>
    <t>周旭峰</t>
  </si>
  <si>
    <t>李晟</t>
  </si>
  <si>
    <t>汪志明</t>
  </si>
  <si>
    <t>陈霄</t>
  </si>
  <si>
    <t>张书涛</t>
  </si>
  <si>
    <t>陈亮</t>
  </si>
  <si>
    <t>赵斐</t>
  </si>
  <si>
    <t>赵珂楠</t>
  </si>
  <si>
    <t>董道杰</t>
  </si>
  <si>
    <t>张自博</t>
  </si>
  <si>
    <t>应丹凤</t>
  </si>
  <si>
    <t>徐振宇</t>
  </si>
  <si>
    <t>陈涛</t>
  </si>
  <si>
    <t>高分子实验室</t>
  </si>
  <si>
    <t>陈稳</t>
  </si>
  <si>
    <t>郭鹤龄</t>
  </si>
  <si>
    <t>王震</t>
  </si>
  <si>
    <t>高分子实验室</t>
    <phoneticPr fontId="2" type="noConversion"/>
  </si>
  <si>
    <t>姜晗洲</t>
  </si>
  <si>
    <t>方省众</t>
  </si>
  <si>
    <t>温晓辉</t>
  </si>
  <si>
    <t>动力锂电池实验室</t>
  </si>
  <si>
    <t>刘德朋</t>
  </si>
  <si>
    <t>张佳玮</t>
  </si>
  <si>
    <t>闫圣国</t>
  </si>
  <si>
    <t>王雪飞</t>
  </si>
  <si>
    <t>宋书林</t>
  </si>
  <si>
    <t>倪锋</t>
  </si>
  <si>
    <t>柳杨</t>
  </si>
  <si>
    <t>刘富</t>
  </si>
  <si>
    <t>彭雨</t>
  </si>
  <si>
    <t>陈亮</t>
    <phoneticPr fontId="2" type="noConversion"/>
  </si>
  <si>
    <t>李贵亮</t>
  </si>
  <si>
    <t>任倩</t>
  </si>
  <si>
    <t>郑文革</t>
  </si>
  <si>
    <t>王国庆</t>
  </si>
  <si>
    <t>沈斌</t>
  </si>
  <si>
    <t>慎昂</t>
  </si>
  <si>
    <t>朱锦</t>
  </si>
  <si>
    <t>施慧慧</t>
  </si>
  <si>
    <t>陈佳萍</t>
  </si>
  <si>
    <t>刘敬楷</t>
  </si>
  <si>
    <t>刘小青</t>
  </si>
  <si>
    <t>吴宝意</t>
  </si>
  <si>
    <t>蔡加远</t>
  </si>
  <si>
    <t>赵永青</t>
  </si>
  <si>
    <t>江俊杰</t>
  </si>
  <si>
    <t>翟文涛</t>
  </si>
  <si>
    <t>吴双双</t>
  </si>
  <si>
    <t>王琪玲</t>
  </si>
  <si>
    <t>贾锡琛</t>
  </si>
  <si>
    <t>徐锡威</t>
  </si>
  <si>
    <t>马松琪</t>
  </si>
  <si>
    <t>朱颜柳</t>
  </si>
  <si>
    <t>王静刚</t>
  </si>
  <si>
    <t>李慧静</t>
  </si>
  <si>
    <t>张畅</t>
  </si>
  <si>
    <t>封宏志</t>
  </si>
  <si>
    <t>费璇</t>
  </si>
  <si>
    <t>张震宇</t>
  </si>
  <si>
    <t>那海宁</t>
  </si>
  <si>
    <t>李鹏云</t>
  </si>
  <si>
    <t>田莹</t>
  </si>
  <si>
    <t>卓劼</t>
  </si>
  <si>
    <t>王逸文</t>
  </si>
  <si>
    <t>张露1</t>
  </si>
  <si>
    <t>许舒婷</t>
  </si>
  <si>
    <t>范军</t>
  </si>
  <si>
    <t>蒲吉斌</t>
  </si>
  <si>
    <t>王立平</t>
  </si>
  <si>
    <t>海洋实验室</t>
  </si>
  <si>
    <t>丁纪恒</t>
  </si>
  <si>
    <t>周伟</t>
  </si>
  <si>
    <t>段佳妮</t>
  </si>
  <si>
    <t>李金龙</t>
  </si>
  <si>
    <t>宋海明</t>
  </si>
  <si>
    <t>董云霄</t>
  </si>
  <si>
    <t>李皓然</t>
  </si>
  <si>
    <t>赵文杰</t>
  </si>
  <si>
    <t>吕乐</t>
  </si>
  <si>
    <t>董敏鹏</t>
  </si>
  <si>
    <t>海洋实验室</t>
    <phoneticPr fontId="2" type="noConversion"/>
  </si>
  <si>
    <t>徐小萍</t>
  </si>
  <si>
    <t>吴杨敏</t>
  </si>
  <si>
    <t>郝宇</t>
  </si>
  <si>
    <t>黄良锋</t>
  </si>
  <si>
    <t>袁媛</t>
  </si>
  <si>
    <t>常可可</t>
  </si>
  <si>
    <t>苏悦</t>
  </si>
  <si>
    <t>薛群基</t>
  </si>
  <si>
    <t>李昊1</t>
    <phoneticPr fontId="2" type="noConversion"/>
  </si>
  <si>
    <t>汪爱英</t>
  </si>
  <si>
    <t>祁宇星</t>
  </si>
  <si>
    <t>谭雪</t>
  </si>
  <si>
    <t>林正得</t>
  </si>
  <si>
    <t>江南</t>
  </si>
  <si>
    <t>朱小波</t>
  </si>
  <si>
    <t>石子涛</t>
  </si>
  <si>
    <t>孙天宇</t>
  </si>
  <si>
    <t>李林洪</t>
  </si>
  <si>
    <t>虞锦洪</t>
  </si>
  <si>
    <t>阮海涛</t>
  </si>
  <si>
    <t>史彦斌</t>
  </si>
  <si>
    <t>邱梦婷</t>
  </si>
  <si>
    <t>胡晓飞</t>
  </si>
  <si>
    <t>程莉</t>
  </si>
  <si>
    <t>李忠昌</t>
  </si>
  <si>
    <t>范昕</t>
  </si>
  <si>
    <t>雷雨</t>
  </si>
  <si>
    <t>李淑钰</t>
  </si>
  <si>
    <t>殷小东</t>
  </si>
  <si>
    <t>张涛</t>
  </si>
  <si>
    <t>毕佳畅</t>
  </si>
  <si>
    <t>曹彦伟</t>
    <phoneticPr fontId="2" type="noConversion"/>
  </si>
  <si>
    <t>杨洪新</t>
  </si>
  <si>
    <t>纳米实验室</t>
  </si>
  <si>
    <t>杨浩永</t>
  </si>
  <si>
    <t>郭真真</t>
  </si>
  <si>
    <t>诸葛飞</t>
  </si>
  <si>
    <t>曹鸿涛</t>
  </si>
  <si>
    <t>纳米实验室</t>
    <phoneticPr fontId="2" type="noConversion"/>
  </si>
  <si>
    <t>裴郁</t>
  </si>
  <si>
    <t>朱英梅</t>
  </si>
  <si>
    <t>王鑫鹏</t>
  </si>
  <si>
    <t>武延泽</t>
  </si>
  <si>
    <t>苏冠华</t>
  </si>
  <si>
    <t>曹彦伟</t>
  </si>
  <si>
    <t>张恒博</t>
  </si>
  <si>
    <t>徐媛媛</t>
  </si>
  <si>
    <t>黄峰</t>
  </si>
  <si>
    <t>先进能源实验室</t>
    <phoneticPr fontId="2" type="noConversion"/>
  </si>
  <si>
    <t>尕永龙</t>
  </si>
  <si>
    <t>邵迎春</t>
  </si>
  <si>
    <t>程昱川</t>
  </si>
  <si>
    <t>李宇航</t>
  </si>
  <si>
    <t>先进能源实验室</t>
  </si>
  <si>
    <t>张顺达</t>
  </si>
  <si>
    <t>陈卫</t>
  </si>
  <si>
    <t>陈露1</t>
    <phoneticPr fontId="2" type="noConversion"/>
  </si>
  <si>
    <t>黄庆</t>
    <phoneticPr fontId="2" type="noConversion"/>
  </si>
  <si>
    <t>黄庆</t>
  </si>
  <si>
    <t>丁浩明</t>
  </si>
  <si>
    <t>赵自辉</t>
  </si>
  <si>
    <t>徐子法</t>
  </si>
  <si>
    <t>王君</t>
  </si>
  <si>
    <t>徐剑</t>
  </si>
  <si>
    <t>卜默然</t>
  </si>
  <si>
    <t>都时禹</t>
  </si>
  <si>
    <t>罗竞波</t>
  </si>
  <si>
    <t>毛江民</t>
  </si>
  <si>
    <t>祝颖丹</t>
  </si>
  <si>
    <t>先进制造所</t>
    <phoneticPr fontId="2" type="noConversion"/>
  </si>
  <si>
    <t>邹顺睿</t>
  </si>
  <si>
    <t>周小兵</t>
  </si>
  <si>
    <t>郭哲</t>
  </si>
  <si>
    <t>王若宇</t>
  </si>
  <si>
    <t>蒋俊</t>
  </si>
  <si>
    <t>江浩川</t>
  </si>
  <si>
    <t>邬尔啸</t>
  </si>
  <si>
    <t>张一鸣</t>
  </si>
  <si>
    <t>丁慧</t>
  </si>
  <si>
    <t>吴培超</t>
  </si>
  <si>
    <t>张文武</t>
  </si>
  <si>
    <t>张文武</t>
    <phoneticPr fontId="2" type="noConversion"/>
  </si>
  <si>
    <t>陈李栋</t>
  </si>
  <si>
    <t>先进制造所</t>
  </si>
  <si>
    <t>魏梦飞</t>
  </si>
  <si>
    <t>张驰</t>
  </si>
  <si>
    <t>张昊</t>
  </si>
  <si>
    <t>杨桂林</t>
  </si>
  <si>
    <t>裴天佑</t>
  </si>
  <si>
    <t>赵岳1</t>
    <phoneticPr fontId="2" type="noConversion"/>
  </si>
  <si>
    <t>张强3</t>
  </si>
  <si>
    <t>裴勇勇</t>
  </si>
  <si>
    <t>沈雯钧</t>
  </si>
  <si>
    <t>吴港</t>
  </si>
  <si>
    <t>王雪梅</t>
  </si>
  <si>
    <t>刘国强</t>
  </si>
  <si>
    <t>桑娜</t>
  </si>
  <si>
    <t>张拓璞</t>
  </si>
  <si>
    <t>徐宁远</t>
  </si>
  <si>
    <t>肖江剑</t>
  </si>
  <si>
    <t>赵杰</t>
  </si>
  <si>
    <t>周耀华</t>
  </si>
  <si>
    <t>陈庆盈</t>
  </si>
  <si>
    <t>杨鑫</t>
  </si>
  <si>
    <t>杨帆2</t>
    <phoneticPr fontId="2" type="noConversion"/>
  </si>
  <si>
    <t>陈振宇</t>
  </si>
  <si>
    <t>葛子义</t>
  </si>
  <si>
    <t>新能源所</t>
    <phoneticPr fontId="2" type="noConversion"/>
  </si>
  <si>
    <t>汪仕宇</t>
  </si>
  <si>
    <t>竺韵德</t>
  </si>
  <si>
    <t>/</t>
    <phoneticPr fontId="2" type="noConversion"/>
  </si>
  <si>
    <t>宋伟</t>
  </si>
  <si>
    <t>博士</t>
    <phoneticPr fontId="2" type="noConversion"/>
  </si>
  <si>
    <t>葛金峰</t>
  </si>
  <si>
    <t>新能源所</t>
    <phoneticPr fontId="2" type="noConversion"/>
  </si>
  <si>
    <t>刘尊珂</t>
  </si>
  <si>
    <t>曾俞衡</t>
  </si>
  <si>
    <t>叶继春</t>
  </si>
  <si>
    <t>张彤彤</t>
  </si>
  <si>
    <t>刘培远</t>
  </si>
  <si>
    <t>张建</t>
  </si>
  <si>
    <t>新能源所</t>
  </si>
  <si>
    <t>陈家和</t>
  </si>
  <si>
    <t>彭哲</t>
  </si>
  <si>
    <t>王德宇</t>
  </si>
  <si>
    <t>朱帅汝</t>
  </si>
  <si>
    <t>刘自强</t>
  </si>
  <si>
    <t>姚霞银</t>
  </si>
  <si>
    <t>马腾飞</t>
  </si>
  <si>
    <t>王脂胭</t>
  </si>
  <si>
    <t>吕大伍</t>
  </si>
  <si>
    <t>宋伟杰</t>
  </si>
  <si>
    <t>刘浩</t>
  </si>
  <si>
    <t>周陈</t>
  </si>
  <si>
    <t>陈亮</t>
    <phoneticPr fontId="2" type="noConversion"/>
  </si>
  <si>
    <t>梅雪怡</t>
  </si>
  <si>
    <t>戚为量</t>
  </si>
  <si>
    <t>杨明辉</t>
  </si>
  <si>
    <t>陈百慧</t>
  </si>
  <si>
    <t>尹波</t>
  </si>
  <si>
    <t>王寅铭</t>
  </si>
  <si>
    <t>丰璇</t>
  </si>
  <si>
    <t>翁伟</t>
  </si>
  <si>
    <t>转博生</t>
    <phoneticPr fontId="2" type="noConversion"/>
  </si>
  <si>
    <t>张小颂</t>
  </si>
  <si>
    <t>夏永高</t>
  </si>
  <si>
    <t>郭锡双</t>
  </si>
  <si>
    <t>沈麟</t>
  </si>
  <si>
    <t>直博生</t>
    <phoneticPr fontId="2" type="noConversion"/>
  </si>
  <si>
    <t>戴贻钧</t>
  </si>
  <si>
    <t>黄昱鑫</t>
  </si>
  <si>
    <t>何海勇</t>
  </si>
  <si>
    <t>徐厚强</t>
  </si>
  <si>
    <t>杨伟创</t>
  </si>
  <si>
    <t>叶继春</t>
    <phoneticPr fontId="2" type="noConversion"/>
  </si>
  <si>
    <t>刘翔</t>
  </si>
  <si>
    <t>程亚军</t>
  </si>
  <si>
    <t>胡巧</t>
  </si>
  <si>
    <t>汪新龙</t>
  </si>
  <si>
    <t>缪仁杰</t>
  </si>
  <si>
    <t>王维燕</t>
  </si>
  <si>
    <t>付 圣</t>
  </si>
  <si>
    <t>方俊锋</t>
  </si>
  <si>
    <t>张思勰</t>
  </si>
  <si>
    <t>陆之毅</t>
  </si>
  <si>
    <t>施晓瑭</t>
  </si>
  <si>
    <t>郑晶茗</t>
  </si>
  <si>
    <t>孙楠楠</t>
  </si>
  <si>
    <t>况永波</t>
  </si>
  <si>
    <t>夏博文</t>
  </si>
  <si>
    <t>谌春林</t>
  </si>
  <si>
    <t>李超磊</t>
  </si>
  <si>
    <t>官万斌</t>
  </si>
  <si>
    <t>官万兵</t>
  </si>
  <si>
    <t>李丹丹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</si>
</sst>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theme="1"/>
      <name val="宋体"/>
      <family val="2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9" fillId="0" borderId="0">
      <alignment vertical="center"/>
    </xf>
  </cellStyleXfs>
  <cellXfs count="19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29983;&#22312;&#23398;&#31649;&#29702;\&#27941;&#36148;\2021&#24180;2&#26376;&#20221;&#27941;&#36148;\2021&#24180;2&#26376;&#20221;&#27941;&#36148;-&#32479;&#25307;&#29983;&#8212;&#21457;&#2591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"/>
      <sheetName val="111（2）"/>
    </sheetNames>
    <sheetDataSet>
      <sheetData sheetId="0">
        <row r="143">
          <cell r="B143" t="str">
            <v>赵斐</v>
          </cell>
          <cell r="C143" t="str">
            <v>周旭峰</v>
          </cell>
          <cell r="D143" t="str">
            <v>刘兆平</v>
          </cell>
          <cell r="E143" t="str">
            <v>动力锂电池实验室</v>
          </cell>
          <cell r="F143" t="str">
            <v>Y10828DB02</v>
          </cell>
          <cell r="G143">
            <v>2019</v>
          </cell>
          <cell r="H143" t="str">
            <v>博士</v>
          </cell>
        </row>
        <row r="144">
          <cell r="B144" t="str">
            <v>陈稳</v>
          </cell>
          <cell r="C144" t="str">
            <v>周旭峰</v>
          </cell>
          <cell r="D144" t="str">
            <v>刘兆平</v>
          </cell>
          <cell r="E144" t="str">
            <v>动力锂电池实验室</v>
          </cell>
          <cell r="F144" t="str">
            <v>Y10828DB02</v>
          </cell>
          <cell r="G144">
            <v>2017</v>
          </cell>
          <cell r="H144" t="str">
            <v>直博生</v>
          </cell>
        </row>
        <row r="145">
          <cell r="B145" t="str">
            <v>张自博</v>
          </cell>
          <cell r="C145" t="str">
            <v>刘兆平</v>
          </cell>
          <cell r="D145" t="str">
            <v>刘兆平</v>
          </cell>
          <cell r="E145" t="str">
            <v>动力锂电池实验室</v>
          </cell>
          <cell r="F145" t="str">
            <v>Y10828DB02</v>
          </cell>
          <cell r="G145">
            <v>2017</v>
          </cell>
          <cell r="H145" t="str">
            <v>直博生</v>
          </cell>
        </row>
        <row r="146">
          <cell r="B146" t="str">
            <v>周宇环</v>
          </cell>
          <cell r="C146" t="str">
            <v>刘兆平</v>
          </cell>
          <cell r="D146" t="str">
            <v>刘兆平</v>
          </cell>
          <cell r="E146" t="str">
            <v>动力锂电池实验室</v>
          </cell>
          <cell r="F146" t="str">
            <v>Y10828DB02</v>
          </cell>
          <cell r="G146">
            <v>2018</v>
          </cell>
          <cell r="H146" t="str">
            <v>博士</v>
          </cell>
        </row>
        <row r="147">
          <cell r="B147" t="str">
            <v>温晓辉</v>
          </cell>
          <cell r="C147" t="str">
            <v>刘兆平</v>
          </cell>
          <cell r="D147" t="str">
            <v>刘兆平</v>
          </cell>
          <cell r="E147" t="str">
            <v>动力锂电池实验室</v>
          </cell>
          <cell r="F147" t="str">
            <v>Y10828DB02</v>
          </cell>
          <cell r="G147">
            <v>2018</v>
          </cell>
          <cell r="H147" t="str">
            <v>直博生</v>
          </cell>
        </row>
        <row r="148">
          <cell r="B148" t="str">
            <v>李莲华</v>
          </cell>
          <cell r="C148" t="str">
            <v>陈亮</v>
          </cell>
          <cell r="D148" t="str">
            <v>刘兆平</v>
          </cell>
          <cell r="E148" t="str">
            <v>动力锂电池实验室</v>
          </cell>
          <cell r="F148" t="str">
            <v>Y10828DB02</v>
          </cell>
          <cell r="G148">
            <v>2018</v>
          </cell>
          <cell r="H148" t="str">
            <v>硕士</v>
          </cell>
        </row>
        <row r="149">
          <cell r="B149" t="str">
            <v>李垚垚</v>
          </cell>
          <cell r="C149" t="str">
            <v>何流</v>
          </cell>
          <cell r="D149" t="str">
            <v>黄庆</v>
          </cell>
          <cell r="E149" t="str">
            <v>先进能源实验室</v>
          </cell>
          <cell r="F149" t="str">
            <v>Y81409DL02</v>
          </cell>
          <cell r="G149">
            <v>2017</v>
          </cell>
          <cell r="H149" t="str">
            <v>博士</v>
          </cell>
        </row>
        <row r="150">
          <cell r="B150" t="str">
            <v>赵岳1</v>
          </cell>
          <cell r="C150" t="str">
            <v>祝颖丹</v>
          </cell>
          <cell r="D150" t="str">
            <v>祝颖丹</v>
          </cell>
          <cell r="E150" t="str">
            <v>先进制造所</v>
          </cell>
          <cell r="F150" t="str">
            <v>Y00909RA19</v>
          </cell>
          <cell r="G150">
            <v>2017</v>
          </cell>
          <cell r="H150" t="str">
            <v>直博生</v>
          </cell>
        </row>
        <row r="151">
          <cell r="B151" t="str">
            <v>赵岳1</v>
          </cell>
          <cell r="C151" t="str">
            <v>祝颖丹</v>
          </cell>
          <cell r="D151" t="str">
            <v>祝颖丹</v>
          </cell>
          <cell r="E151" t="str">
            <v>先进制造所</v>
          </cell>
          <cell r="F151" t="str">
            <v>Y90943DA70</v>
          </cell>
          <cell r="G151">
            <v>2017</v>
          </cell>
          <cell r="H151" t="str">
            <v>直博生</v>
          </cell>
        </row>
        <row r="152">
          <cell r="B152" t="str">
            <v>史鹏程</v>
          </cell>
          <cell r="C152" t="str">
            <v>祝颖丹</v>
          </cell>
          <cell r="D152" t="str">
            <v>祝颖丹</v>
          </cell>
          <cell r="E152" t="str">
            <v>先进制造所</v>
          </cell>
          <cell r="F152" t="str">
            <v>Y00909RA19</v>
          </cell>
          <cell r="G152">
            <v>2018</v>
          </cell>
          <cell r="H152" t="str">
            <v>博士</v>
          </cell>
        </row>
        <row r="153">
          <cell r="B153" t="str">
            <v>史鹏程</v>
          </cell>
          <cell r="C153" t="str">
            <v>祝颖丹</v>
          </cell>
          <cell r="D153" t="str">
            <v>祝颖丹</v>
          </cell>
          <cell r="E153" t="str">
            <v>先进制造所</v>
          </cell>
          <cell r="F153" t="str">
            <v>Y60917ZT15</v>
          </cell>
          <cell r="G153">
            <v>2018</v>
          </cell>
          <cell r="H153" t="str">
            <v>博士</v>
          </cell>
        </row>
        <row r="154">
          <cell r="B154" t="str">
            <v>许云鹏</v>
          </cell>
          <cell r="C154" t="str">
            <v>颜春
祝颖丹</v>
          </cell>
          <cell r="D154" t="str">
            <v>祝颖丹</v>
          </cell>
          <cell r="E154" t="str">
            <v>先进制造所</v>
          </cell>
          <cell r="F154" t="str">
            <v>Y00909RA19</v>
          </cell>
          <cell r="G154">
            <v>2018</v>
          </cell>
          <cell r="H154" t="str">
            <v>硕士</v>
          </cell>
        </row>
        <row r="155">
          <cell r="B155" t="str">
            <v>许云鹏</v>
          </cell>
          <cell r="C155" t="str">
            <v>颜春
祝颖丹</v>
          </cell>
          <cell r="D155" t="str">
            <v>祝颖丹</v>
          </cell>
          <cell r="E155" t="str">
            <v>先进制造所</v>
          </cell>
          <cell r="F155" t="str">
            <v>Y90943DA70</v>
          </cell>
          <cell r="G155">
            <v>2018</v>
          </cell>
          <cell r="H155" t="str">
            <v>硕士</v>
          </cell>
        </row>
        <row r="156">
          <cell r="B156" t="str">
            <v>周慧琳</v>
          </cell>
          <cell r="C156" t="str">
            <v>左国坤</v>
          </cell>
          <cell r="D156" t="str">
            <v>左国坤</v>
          </cell>
          <cell r="E156" t="str">
            <v>慈溪医工所</v>
          </cell>
          <cell r="F156" t="str">
            <v>E00003DA03</v>
          </cell>
          <cell r="G156">
            <v>2017</v>
          </cell>
          <cell r="H156" t="str">
            <v>博士</v>
          </cell>
        </row>
        <row r="157">
          <cell r="B157" t="str">
            <v>王宝磊</v>
          </cell>
          <cell r="C157" t="str">
            <v>张驰</v>
          </cell>
          <cell r="D157" t="str">
            <v>张驰</v>
          </cell>
          <cell r="E157" t="str">
            <v>先进制造所</v>
          </cell>
          <cell r="F157" t="str">
            <v>Y90914DA14</v>
          </cell>
          <cell r="G157">
            <v>2015</v>
          </cell>
          <cell r="H157" t="str">
            <v>博士</v>
          </cell>
        </row>
        <row r="158">
          <cell r="B158" t="str">
            <v>张磊1</v>
          </cell>
          <cell r="C158" t="str">
            <v>方灶军</v>
          </cell>
          <cell r="D158" t="str">
            <v>张驰</v>
          </cell>
          <cell r="E158" t="str">
            <v>先进制造所</v>
          </cell>
          <cell r="F158" t="str">
            <v>Y90918DA31</v>
          </cell>
          <cell r="G158">
            <v>2018</v>
          </cell>
          <cell r="H158" t="str">
            <v>硕士</v>
          </cell>
        </row>
        <row r="159">
          <cell r="B159" t="str">
            <v>张子曼</v>
          </cell>
          <cell r="C159" t="str">
            <v>方灶军</v>
          </cell>
          <cell r="D159" t="str">
            <v>张驰</v>
          </cell>
          <cell r="E159" t="str">
            <v>先进制造所</v>
          </cell>
          <cell r="F159" t="str">
            <v>E00910ZT04</v>
          </cell>
          <cell r="G159">
            <v>2018</v>
          </cell>
          <cell r="H159" t="str">
            <v>硕士</v>
          </cell>
        </row>
        <row r="160">
          <cell r="B160" t="str">
            <v>黄晓路</v>
          </cell>
          <cell r="C160" t="str">
            <v>张驰</v>
          </cell>
          <cell r="D160" t="str">
            <v>张驰</v>
          </cell>
          <cell r="E160" t="str">
            <v>先进制造所</v>
          </cell>
          <cell r="F160" t="str">
            <v>Y90901WX01</v>
          </cell>
          <cell r="G160">
            <v>2018</v>
          </cell>
          <cell r="H160" t="str">
            <v>博士</v>
          </cell>
        </row>
        <row r="161">
          <cell r="B161" t="str">
            <v>贾文骥</v>
          </cell>
          <cell r="C161" t="str">
            <v>杨桂林</v>
          </cell>
          <cell r="D161" t="str">
            <v>张驰</v>
          </cell>
          <cell r="E161" t="str">
            <v>先进制造所</v>
          </cell>
          <cell r="F161" t="str">
            <v>Y90927ZT08</v>
          </cell>
          <cell r="G161">
            <v>2016</v>
          </cell>
          <cell r="H161" t="str">
            <v>博士</v>
          </cell>
        </row>
        <row r="162">
          <cell r="B162" t="str">
            <v>王逸</v>
          </cell>
          <cell r="C162" t="str">
            <v>杨桂林</v>
          </cell>
          <cell r="D162" t="str">
            <v>张驰</v>
          </cell>
          <cell r="E162" t="str">
            <v>先进制造所</v>
          </cell>
          <cell r="F162" t="str">
            <v>Y90927ZT08</v>
          </cell>
          <cell r="G162">
            <v>2017</v>
          </cell>
          <cell r="H162" t="str">
            <v>博士</v>
          </cell>
        </row>
        <row r="163">
          <cell r="B163" t="str">
            <v>张昊</v>
          </cell>
          <cell r="C163" t="str">
            <v>杨桂林</v>
          </cell>
          <cell r="D163" t="str">
            <v>张驰</v>
          </cell>
          <cell r="E163" t="str">
            <v>先进制造所</v>
          </cell>
          <cell r="F163" t="str">
            <v>Y90909WX05</v>
          </cell>
          <cell r="G163">
            <v>2018</v>
          </cell>
          <cell r="H163" t="str">
            <v>硕士</v>
          </cell>
        </row>
        <row r="164">
          <cell r="B164" t="str">
            <v>辛强</v>
          </cell>
          <cell r="C164" t="str">
            <v>陈庆盈</v>
          </cell>
          <cell r="D164" t="str">
            <v>张驰</v>
          </cell>
          <cell r="E164" t="str">
            <v>先进制造所</v>
          </cell>
          <cell r="F164" t="str">
            <v>Y90909WX05</v>
          </cell>
          <cell r="G164">
            <v>2016</v>
          </cell>
          <cell r="H164" t="str">
            <v>直博生</v>
          </cell>
        </row>
        <row r="165">
          <cell r="B165" t="str">
            <v>戴俊杰</v>
          </cell>
          <cell r="C165" t="str">
            <v>陈庆盈</v>
          </cell>
          <cell r="D165" t="str">
            <v>张驰</v>
          </cell>
          <cell r="E165" t="str">
            <v>先进制造所</v>
          </cell>
          <cell r="F165" t="str">
            <v>Y90933DA51</v>
          </cell>
          <cell r="G165">
            <v>2018</v>
          </cell>
          <cell r="H165" t="str">
            <v>硕士</v>
          </cell>
        </row>
        <row r="166">
          <cell r="B166" t="str">
            <v>桑娜</v>
          </cell>
          <cell r="C166" t="str">
            <v>张驰</v>
          </cell>
          <cell r="D166" t="str">
            <v>张驰</v>
          </cell>
          <cell r="E166" t="str">
            <v>先进制造所</v>
          </cell>
          <cell r="F166" t="str">
            <v>Y90901WX01</v>
          </cell>
          <cell r="G166">
            <v>2018</v>
          </cell>
          <cell r="H166" t="str">
            <v>直博生</v>
          </cell>
        </row>
        <row r="167">
          <cell r="B167" t="str">
            <v>袁黎明</v>
          </cell>
          <cell r="C167" t="str">
            <v>陈思鲁</v>
          </cell>
          <cell r="D167" t="str">
            <v>张驰</v>
          </cell>
          <cell r="E167" t="str">
            <v>先进制造所</v>
          </cell>
          <cell r="F167" t="str">
            <v>Y90914DA14</v>
          </cell>
          <cell r="G167">
            <v>2018</v>
          </cell>
          <cell r="H167" t="str">
            <v>博士</v>
          </cell>
        </row>
        <row r="168">
          <cell r="B168" t="str">
            <v>陈飞雪</v>
          </cell>
          <cell r="C168" t="str">
            <v>张驰</v>
          </cell>
          <cell r="D168" t="str">
            <v>张驰</v>
          </cell>
          <cell r="E168" t="str">
            <v>先进制造所</v>
          </cell>
          <cell r="F168" t="str">
            <v>E00932XB16</v>
          </cell>
          <cell r="G168">
            <v>2018</v>
          </cell>
          <cell r="H168" t="str">
            <v>博士</v>
          </cell>
        </row>
        <row r="169">
          <cell r="B169" t="str">
            <v>余宏涛</v>
          </cell>
          <cell r="C169" t="str">
            <v>张驰</v>
          </cell>
          <cell r="D169" t="str">
            <v>张驰</v>
          </cell>
          <cell r="E169" t="str">
            <v>先进制造所</v>
          </cell>
          <cell r="F169" t="str">
            <v>Y90918DA31</v>
          </cell>
          <cell r="G169">
            <v>2017</v>
          </cell>
          <cell r="H169" t="str">
            <v>博士</v>
          </cell>
        </row>
        <row r="170">
          <cell r="B170" t="str">
            <v>朱任峰</v>
          </cell>
          <cell r="C170" t="str">
            <v>杨桂林
方灶军</v>
          </cell>
          <cell r="D170" t="str">
            <v>张驰</v>
          </cell>
          <cell r="E170" t="str">
            <v>先进制造所</v>
          </cell>
          <cell r="F170" t="str">
            <v>Y90927ZT08</v>
          </cell>
          <cell r="G170">
            <v>2018</v>
          </cell>
          <cell r="H170" t="str">
            <v>博士</v>
          </cell>
        </row>
        <row r="171">
          <cell r="B171" t="str">
            <v>沈雯钧</v>
          </cell>
          <cell r="C171" t="str">
            <v>杨桂林</v>
          </cell>
          <cell r="D171" t="str">
            <v>张驰</v>
          </cell>
          <cell r="E171" t="str">
            <v>先进制造所</v>
          </cell>
          <cell r="F171" t="str">
            <v>Y90909WX05</v>
          </cell>
          <cell r="G171">
            <v>2017</v>
          </cell>
          <cell r="H171" t="str">
            <v>直博生</v>
          </cell>
        </row>
        <row r="172">
          <cell r="B172" t="str">
            <v>赵杰</v>
          </cell>
          <cell r="C172" t="str">
            <v>杨桂林</v>
          </cell>
          <cell r="D172" t="str">
            <v>张驰</v>
          </cell>
          <cell r="E172" t="str">
            <v>先进制造所</v>
          </cell>
          <cell r="F172" t="str">
            <v>Y90909WX05</v>
          </cell>
          <cell r="G172">
            <v>2018</v>
          </cell>
          <cell r="H172" t="str">
            <v>直博生</v>
          </cell>
        </row>
        <row r="173">
          <cell r="B173" t="str">
            <v>魏梦飞</v>
          </cell>
          <cell r="C173" t="str">
            <v>张驰</v>
          </cell>
          <cell r="D173" t="str">
            <v>张驰</v>
          </cell>
          <cell r="E173" t="str">
            <v>先进制造所</v>
          </cell>
          <cell r="F173" t="str">
            <v>Y90901WX01</v>
          </cell>
          <cell r="G173">
            <v>2019</v>
          </cell>
          <cell r="H173" t="str">
            <v>转博生</v>
          </cell>
        </row>
        <row r="174">
          <cell r="B174" t="str">
            <v>王泓翔</v>
          </cell>
          <cell r="C174" t="str">
            <v>蒋俊</v>
          </cell>
          <cell r="D174" t="str">
            <v>江浩川</v>
          </cell>
          <cell r="E174" t="str">
            <v>先进制造所</v>
          </cell>
          <cell r="F174" t="str">
            <v>E00928YA08</v>
          </cell>
          <cell r="G174">
            <v>2018</v>
          </cell>
          <cell r="H174" t="str">
            <v>博士</v>
          </cell>
        </row>
        <row r="175">
          <cell r="B175" t="str">
            <v>丁慧</v>
          </cell>
          <cell r="C175" t="str">
            <v>蒋俊</v>
          </cell>
          <cell r="D175" t="str">
            <v>江浩川</v>
          </cell>
          <cell r="E175" t="str">
            <v>先进制造所</v>
          </cell>
          <cell r="F175" t="str">
            <v>Y90937DA63</v>
          </cell>
          <cell r="G175">
            <v>2017</v>
          </cell>
          <cell r="H175" t="str">
            <v>直博生</v>
          </cell>
        </row>
        <row r="176">
          <cell r="B176" t="str">
            <v>满娜</v>
          </cell>
          <cell r="C176" t="str">
            <v>蒋俊</v>
          </cell>
          <cell r="D176" t="str">
            <v>江浩川</v>
          </cell>
          <cell r="E176" t="str">
            <v>先进制造所</v>
          </cell>
          <cell r="F176" t="str">
            <v>E00929YM20</v>
          </cell>
          <cell r="G176">
            <v>2018</v>
          </cell>
          <cell r="H176" t="str">
            <v>硕士</v>
          </cell>
        </row>
        <row r="177">
          <cell r="B177" t="str">
            <v>马青霄</v>
          </cell>
          <cell r="C177" t="str">
            <v>赵夙</v>
          </cell>
          <cell r="D177" t="str">
            <v>赵夙</v>
          </cell>
          <cell r="E177" t="str">
            <v>先进制造所</v>
          </cell>
          <cell r="F177" t="str">
            <v>Y90922DA47</v>
          </cell>
          <cell r="G177">
            <v>2018</v>
          </cell>
          <cell r="H177" t="str">
            <v>硕士</v>
          </cell>
        </row>
        <row r="178">
          <cell r="B178" t="str">
            <v>劳皓吉</v>
          </cell>
          <cell r="C178" t="str">
            <v>方省众</v>
          </cell>
          <cell r="D178" t="str">
            <v>方省众</v>
          </cell>
          <cell r="E178" t="str">
            <v>高分子实验室</v>
          </cell>
          <cell r="F178" t="str">
            <v>Y10827DB01</v>
          </cell>
          <cell r="G178">
            <v>2018</v>
          </cell>
          <cell r="H178" t="str">
            <v>硕士</v>
          </cell>
        </row>
        <row r="179">
          <cell r="B179" t="str">
            <v>劳皓吉</v>
          </cell>
          <cell r="C179" t="str">
            <v>方省众</v>
          </cell>
          <cell r="D179" t="str">
            <v>方省众</v>
          </cell>
          <cell r="E179" t="str">
            <v>高分子实验室</v>
          </cell>
          <cell r="F179" t="str">
            <v>Y10827DB01</v>
          </cell>
          <cell r="G179">
            <v>2018</v>
          </cell>
          <cell r="H179" t="str">
            <v>硕士</v>
          </cell>
        </row>
        <row r="180">
          <cell r="B180" t="str">
            <v>蒋鸿宇</v>
          </cell>
          <cell r="C180" t="str">
            <v>方省众</v>
          </cell>
          <cell r="D180" t="str">
            <v>方省众</v>
          </cell>
          <cell r="E180" t="str">
            <v>高分子实验室</v>
          </cell>
          <cell r="F180" t="str">
            <v>Y10827DB01</v>
          </cell>
          <cell r="G180">
            <v>2018</v>
          </cell>
          <cell r="H180" t="str">
            <v>硕士</v>
          </cell>
        </row>
        <row r="181">
          <cell r="B181" t="str">
            <v>蒋鸿宇</v>
          </cell>
          <cell r="C181" t="str">
            <v>方省众</v>
          </cell>
          <cell r="D181" t="str">
            <v>方省众</v>
          </cell>
          <cell r="E181" t="str">
            <v>高分子实验室</v>
          </cell>
          <cell r="F181" t="str">
            <v>Y10827DB01</v>
          </cell>
          <cell r="G181">
            <v>2018</v>
          </cell>
          <cell r="H181" t="str">
            <v>硕士</v>
          </cell>
        </row>
        <row r="182">
          <cell r="B182" t="str">
            <v>陈大川</v>
          </cell>
          <cell r="C182" t="str">
            <v>钟志诚</v>
          </cell>
          <cell r="D182" t="str">
            <v>李润伟</v>
          </cell>
          <cell r="E182" t="str">
            <v>磁材实验室</v>
          </cell>
          <cell r="F182" t="str">
            <v>Y70108YA04</v>
          </cell>
          <cell r="G182">
            <v>2018</v>
          </cell>
          <cell r="H182" t="str">
            <v>直博生</v>
          </cell>
        </row>
        <row r="183">
          <cell r="B183" t="str">
            <v>李晟</v>
          </cell>
          <cell r="C183" t="str">
            <v>汪志明</v>
          </cell>
          <cell r="D183" t="str">
            <v>李润伟</v>
          </cell>
          <cell r="E183" t="str">
            <v>磁材实验室</v>
          </cell>
          <cell r="F183" t="str">
            <v>E00108ZT02</v>
          </cell>
          <cell r="G183">
            <v>2018</v>
          </cell>
          <cell r="H183" t="str">
            <v>直博生</v>
          </cell>
        </row>
        <row r="184">
          <cell r="B184" t="str">
            <v>董雨轩</v>
          </cell>
          <cell r="C184" t="str">
            <v>许炜</v>
          </cell>
          <cell r="D184" t="str">
            <v>宋伟杰</v>
          </cell>
          <cell r="E184" t="str">
            <v>新能源所</v>
          </cell>
          <cell r="F184" t="str">
            <v>Y50832SZ14</v>
          </cell>
          <cell r="G184">
            <v>2018</v>
          </cell>
          <cell r="H184" t="str">
            <v>硕士</v>
          </cell>
        </row>
        <row r="185">
          <cell r="B185" t="str">
            <v>蔡佳程</v>
          </cell>
          <cell r="C185" t="str">
            <v>竺立强</v>
          </cell>
          <cell r="D185" t="str">
            <v>竺立强</v>
          </cell>
          <cell r="E185" t="str">
            <v>新能源所</v>
          </cell>
          <cell r="F185" t="str">
            <v>Y90824XB11</v>
          </cell>
          <cell r="G185">
            <v>2018</v>
          </cell>
          <cell r="H185" t="str">
            <v>硕士</v>
          </cell>
        </row>
        <row r="186">
          <cell r="B186" t="str">
            <v>黄云博</v>
          </cell>
          <cell r="C186" t="str">
            <v>沈彩</v>
          </cell>
          <cell r="D186" t="str">
            <v>刘兆平</v>
          </cell>
          <cell r="E186" t="str">
            <v>新能源所</v>
          </cell>
          <cell r="F186" t="str">
            <v>Y10828DB02</v>
          </cell>
          <cell r="G186">
            <v>2018</v>
          </cell>
          <cell r="H186" t="str">
            <v>硕士</v>
          </cell>
        </row>
        <row r="187">
          <cell r="B187" t="str">
            <v>王君</v>
          </cell>
          <cell r="C187" t="str">
            <v>徐剑</v>
          </cell>
          <cell r="D187" t="str">
            <v>黄庆</v>
          </cell>
          <cell r="E187" t="str">
            <v>先进能源实验室</v>
          </cell>
          <cell r="F187" t="str">
            <v>Y81409DL02</v>
          </cell>
          <cell r="G187">
            <v>2018</v>
          </cell>
          <cell r="H187" t="str">
            <v>硕士</v>
          </cell>
        </row>
        <row r="188">
          <cell r="B188" t="str">
            <v>王君</v>
          </cell>
          <cell r="C188" t="str">
            <v>徐剑</v>
          </cell>
          <cell r="D188" t="str">
            <v>黄庆</v>
          </cell>
          <cell r="E188" t="str">
            <v>先进能源实验室</v>
          </cell>
          <cell r="F188" t="str">
            <v>E01404DL04</v>
          </cell>
          <cell r="G188">
            <v>2018</v>
          </cell>
          <cell r="H188" t="str">
            <v>硕士</v>
          </cell>
        </row>
        <row r="189">
          <cell r="B189" t="str">
            <v>陈云生</v>
          </cell>
          <cell r="C189" t="str">
            <v>徐剑</v>
          </cell>
          <cell r="D189" t="str">
            <v>黄庆</v>
          </cell>
          <cell r="E189" t="str">
            <v>先进能源实验室</v>
          </cell>
          <cell r="F189" t="str">
            <v>Y81409DL02</v>
          </cell>
          <cell r="G189">
            <v>2018</v>
          </cell>
          <cell r="H189" t="str">
            <v>硕士</v>
          </cell>
        </row>
        <row r="190">
          <cell r="B190" t="str">
            <v>陈云生</v>
          </cell>
          <cell r="C190" t="str">
            <v>徐剑</v>
          </cell>
          <cell r="D190" t="str">
            <v>黄庆</v>
          </cell>
          <cell r="E190" t="str">
            <v>先进能源实验室</v>
          </cell>
          <cell r="F190" t="str">
            <v>E01404DL04</v>
          </cell>
          <cell r="G190">
            <v>2018</v>
          </cell>
          <cell r="H190" t="str">
            <v>硕士</v>
          </cell>
        </row>
        <row r="191">
          <cell r="B191" t="str">
            <v>干江</v>
          </cell>
          <cell r="C191" t="str">
            <v>张建</v>
          </cell>
          <cell r="D191" t="str">
            <v>张建</v>
          </cell>
          <cell r="E191" t="str">
            <v>新能源所</v>
          </cell>
          <cell r="F191" t="str">
            <v>Y90811DA11</v>
          </cell>
          <cell r="G191">
            <v>2018</v>
          </cell>
          <cell r="H191" t="str">
            <v>硕士</v>
          </cell>
        </row>
        <row r="192">
          <cell r="B192" t="str">
            <v>杨秀富</v>
          </cell>
          <cell r="C192" t="str">
            <v>何少龙</v>
          </cell>
          <cell r="D192" t="str">
            <v>杨洪新</v>
          </cell>
          <cell r="E192" t="str">
            <v>纳米实验室</v>
          </cell>
          <cell r="F192" t="str">
            <v>E00410YJ05</v>
          </cell>
          <cell r="G192">
            <v>2018</v>
          </cell>
          <cell r="H192" t="str">
            <v>硕士</v>
          </cell>
        </row>
        <row r="193">
          <cell r="B193" t="str">
            <v>黄朝柱</v>
          </cell>
          <cell r="C193" t="str">
            <v>杨明辉</v>
          </cell>
          <cell r="D193" t="str">
            <v>杨明辉</v>
          </cell>
          <cell r="E193" t="str">
            <v>新能源所</v>
          </cell>
          <cell r="F193" t="str">
            <v>Y90837YA19</v>
          </cell>
          <cell r="G193">
            <v>2018</v>
          </cell>
          <cell r="H193" t="str">
            <v>硕士</v>
          </cell>
        </row>
        <row r="194">
          <cell r="B194" t="str">
            <v>张强3</v>
          </cell>
          <cell r="C194" t="str">
            <v>蒋俊</v>
          </cell>
          <cell r="D194" t="str">
            <v>江浩川</v>
          </cell>
          <cell r="E194" t="str">
            <v>先进制造所</v>
          </cell>
          <cell r="F194" t="str">
            <v>Y30912DB02</v>
          </cell>
          <cell r="G194">
            <v>2018</v>
          </cell>
          <cell r="H194" t="str">
            <v>硕士</v>
          </cell>
        </row>
        <row r="195">
          <cell r="B195" t="str">
            <v>熊成龙</v>
          </cell>
          <cell r="C195" t="str">
            <v>刘国强</v>
          </cell>
          <cell r="D195" t="str">
            <v>江浩川</v>
          </cell>
          <cell r="E195" t="str">
            <v>先进制造所</v>
          </cell>
          <cell r="F195" t="str">
            <v>Y30912DB02</v>
          </cell>
          <cell r="G195">
            <v>2018</v>
          </cell>
          <cell r="H195" t="str">
            <v>硕士</v>
          </cell>
        </row>
        <row r="196">
          <cell r="B196" t="str">
            <v>李顺</v>
          </cell>
          <cell r="C196" t="str">
            <v>彭哲</v>
          </cell>
          <cell r="D196" t="str">
            <v>况永波</v>
          </cell>
          <cell r="E196" t="str">
            <v>新能源所</v>
          </cell>
          <cell r="F196" t="str">
            <v>Y60707WR13</v>
          </cell>
          <cell r="G196">
            <v>2018</v>
          </cell>
          <cell r="H196" t="str">
            <v>硕士</v>
          </cell>
        </row>
        <row r="197">
          <cell r="B197" t="str">
            <v>陶璐飘</v>
          </cell>
          <cell r="C197" t="str">
            <v>张文俊</v>
          </cell>
          <cell r="D197" t="str">
            <v>宋伟杰</v>
          </cell>
          <cell r="E197" t="str">
            <v>新能源所</v>
          </cell>
          <cell r="F197" t="str">
            <v>E00811RA02</v>
          </cell>
          <cell r="G197">
            <v>2018</v>
          </cell>
          <cell r="H197" t="str">
            <v>硕士</v>
          </cell>
        </row>
        <row r="198">
          <cell r="B198" t="str">
            <v>李文正</v>
          </cell>
          <cell r="C198" t="str">
            <v>李金龙</v>
          </cell>
          <cell r="D198" t="str">
            <v>王立平</v>
          </cell>
          <cell r="E198" t="str">
            <v>海洋实验室</v>
          </cell>
          <cell r="F198" t="str">
            <v>Y90335DA76</v>
          </cell>
          <cell r="G198">
            <v>2018</v>
          </cell>
          <cell r="H198" t="str">
            <v>硕士</v>
          </cell>
        </row>
        <row r="199">
          <cell r="B199" t="str">
            <v>马晓振</v>
          </cell>
          <cell r="C199" t="str">
            <v>陈景</v>
          </cell>
          <cell r="D199" t="str">
            <v>朱锦</v>
          </cell>
          <cell r="E199" t="str">
            <v>高分子实验室</v>
          </cell>
          <cell r="F199" t="str">
            <v>E00207DA16</v>
          </cell>
          <cell r="G199">
            <v>2018</v>
          </cell>
          <cell r="H199" t="str">
            <v>硕士</v>
          </cell>
        </row>
        <row r="200">
          <cell r="B200" t="str">
            <v>戴贻钧</v>
          </cell>
          <cell r="C200" t="str">
            <v>闫宝杰</v>
          </cell>
          <cell r="D200" t="str">
            <v>叶继春</v>
          </cell>
          <cell r="E200" t="str">
            <v>新能源所</v>
          </cell>
          <cell r="F200" t="str">
            <v>Y30828DB06</v>
          </cell>
          <cell r="G200">
            <v>2018</v>
          </cell>
          <cell r="H200" t="str">
            <v>硕士</v>
          </cell>
        </row>
        <row r="201">
          <cell r="B201" t="str">
            <v>戴贻钧</v>
          </cell>
          <cell r="C201" t="str">
            <v>闫宝杰</v>
          </cell>
          <cell r="D201" t="str">
            <v>叶继春</v>
          </cell>
          <cell r="E201" t="str">
            <v>新能源所</v>
          </cell>
          <cell r="F201" t="str">
            <v>Y60829ZT13</v>
          </cell>
          <cell r="G201">
            <v>2018</v>
          </cell>
          <cell r="H201" t="str">
            <v>硕士</v>
          </cell>
        </row>
        <row r="202">
          <cell r="B202" t="str">
            <v>刘浩1</v>
          </cell>
          <cell r="C202" t="str">
            <v>路伟</v>
          </cell>
          <cell r="D202" t="str">
            <v>陈涛</v>
          </cell>
          <cell r="E202" t="str">
            <v>高分子实验室</v>
          </cell>
          <cell r="F202" t="str">
            <v>Y80213RD05</v>
          </cell>
          <cell r="G202">
            <v>2018</v>
          </cell>
          <cell r="H202" t="str">
            <v>硕士</v>
          </cell>
        </row>
        <row r="203">
          <cell r="B203" t="str">
            <v>苏云飞</v>
          </cell>
          <cell r="C203" t="str">
            <v>王永欣</v>
          </cell>
          <cell r="D203" t="str">
            <v>王立平</v>
          </cell>
          <cell r="E203" t="str">
            <v>海洋实验室</v>
          </cell>
          <cell r="F203" t="str">
            <v>Y90335DA76</v>
          </cell>
          <cell r="G203">
            <v>2018</v>
          </cell>
          <cell r="H203" t="str">
            <v>硕士</v>
          </cell>
        </row>
        <row r="204">
          <cell r="B204" t="str">
            <v>吴振东</v>
          </cell>
          <cell r="C204" t="str">
            <v>梁凌燕</v>
          </cell>
          <cell r="D204" t="str">
            <v>曹鸿涛</v>
          </cell>
          <cell r="E204" t="str">
            <v>纳米实验室</v>
          </cell>
          <cell r="F204" t="str">
            <v>E00416SD03</v>
          </cell>
          <cell r="G204">
            <v>2018</v>
          </cell>
          <cell r="H204" t="str">
            <v>硕士</v>
          </cell>
        </row>
        <row r="205">
          <cell r="B205" t="str">
            <v>杨伟创</v>
          </cell>
          <cell r="C205" t="str">
            <v>盛江</v>
          </cell>
          <cell r="D205" t="str">
            <v>叶继春</v>
          </cell>
          <cell r="E205" t="str">
            <v>新能源所</v>
          </cell>
          <cell r="F205" t="str">
            <v>Y30828DB06</v>
          </cell>
          <cell r="G205">
            <v>2018</v>
          </cell>
          <cell r="H205" t="str">
            <v>硕士</v>
          </cell>
        </row>
        <row r="206">
          <cell r="B206" t="str">
            <v>杨伟创</v>
          </cell>
          <cell r="C206" t="str">
            <v>盛江</v>
          </cell>
          <cell r="D206" t="str">
            <v>叶继春</v>
          </cell>
          <cell r="E206" t="str">
            <v>新能源所</v>
          </cell>
          <cell r="F206" t="str">
            <v>Y60829ZT13</v>
          </cell>
          <cell r="G206">
            <v>2018</v>
          </cell>
          <cell r="H206" t="str">
            <v>硕士</v>
          </cell>
        </row>
        <row r="207">
          <cell r="B207" t="str">
            <v>雷镇匡</v>
          </cell>
          <cell r="C207" t="str">
            <v>满其奎</v>
          </cell>
          <cell r="D207" t="str">
            <v>满其奎</v>
          </cell>
          <cell r="E207" t="str">
            <v>磁材实验室</v>
          </cell>
          <cell r="F207" t="str">
            <v>Y90128DA71</v>
          </cell>
          <cell r="G207">
            <v>2018</v>
          </cell>
          <cell r="H207" t="str">
            <v>硕士</v>
          </cell>
        </row>
        <row r="208">
          <cell r="B208" t="str">
            <v>张震宇</v>
          </cell>
          <cell r="C208" t="str">
            <v>那海宁</v>
          </cell>
          <cell r="D208" t="str">
            <v>朱锦</v>
          </cell>
          <cell r="E208" t="str">
            <v>高分子实验室</v>
          </cell>
          <cell r="F208" t="str">
            <v>E00222YA03</v>
          </cell>
          <cell r="G208">
            <v>2018</v>
          </cell>
          <cell r="H208" t="str">
            <v>硕士</v>
          </cell>
        </row>
        <row r="209">
          <cell r="B209" t="str">
            <v>万红宇</v>
          </cell>
          <cell r="C209" t="str">
            <v>陈思鲁</v>
          </cell>
          <cell r="D209" t="str">
            <v>张驰</v>
          </cell>
          <cell r="E209" t="str">
            <v>先进制造所</v>
          </cell>
          <cell r="F209" t="str">
            <v>Y90914DA14</v>
          </cell>
          <cell r="G209">
            <v>2018</v>
          </cell>
          <cell r="H209" t="str">
            <v>硕士</v>
          </cell>
        </row>
        <row r="210">
          <cell r="B210" t="str">
            <v>袁晨旭</v>
          </cell>
          <cell r="C210" t="str">
            <v>刘永福</v>
          </cell>
          <cell r="D210" t="str">
            <v>江浩川</v>
          </cell>
          <cell r="E210" t="str">
            <v>先进制造所</v>
          </cell>
          <cell r="F210" t="str">
            <v>E00914DA38</v>
          </cell>
          <cell r="G210">
            <v>2018</v>
          </cell>
          <cell r="H210" t="str">
            <v>硕士</v>
          </cell>
        </row>
        <row r="211">
          <cell r="B211" t="str">
            <v>俞家欢</v>
          </cell>
          <cell r="C211" t="str">
            <v>曹鸿涛</v>
          </cell>
          <cell r="D211" t="str">
            <v>曹鸿涛</v>
          </cell>
          <cell r="E211" t="str">
            <v>纳米实验室</v>
          </cell>
          <cell r="F211" t="str">
            <v>E00416SD03</v>
          </cell>
          <cell r="G211">
            <v>2018</v>
          </cell>
          <cell r="H211" t="str">
            <v>博士</v>
          </cell>
        </row>
        <row r="212">
          <cell r="B212" t="str">
            <v>胡令祥</v>
          </cell>
          <cell r="C212" t="str">
            <v>诸葛飞</v>
          </cell>
          <cell r="D212" t="str">
            <v>曹鸿涛</v>
          </cell>
          <cell r="E212" t="str">
            <v>纳米实验室</v>
          </cell>
          <cell r="F212" t="str">
            <v>Y80405YA25</v>
          </cell>
          <cell r="G212">
            <v>2018</v>
          </cell>
          <cell r="H212" t="str">
            <v>博士</v>
          </cell>
        </row>
        <row r="213">
          <cell r="B213" t="str">
            <v>宋海明</v>
          </cell>
          <cell r="C213" t="str">
            <v>曾志翔</v>
          </cell>
          <cell r="D213" t="str">
            <v>曾志翔</v>
          </cell>
          <cell r="E213" t="str">
            <v>海洋实验室</v>
          </cell>
          <cell r="F213" t="str">
            <v>Y70337SA03</v>
          </cell>
          <cell r="G213">
            <v>2019</v>
          </cell>
          <cell r="H213" t="str">
            <v>博士</v>
          </cell>
        </row>
        <row r="214">
          <cell r="B214" t="str">
            <v>朱帅汝</v>
          </cell>
          <cell r="C214" t="str">
            <v>况永波</v>
          </cell>
          <cell r="D214" t="str">
            <v>况永波</v>
          </cell>
          <cell r="E214" t="str">
            <v>新能源所</v>
          </cell>
          <cell r="F214" t="str">
            <v>Y80839DL05</v>
          </cell>
          <cell r="G214">
            <v>2019</v>
          </cell>
          <cell r="H214" t="str">
            <v>博士</v>
          </cell>
        </row>
        <row r="215">
          <cell r="B215" t="str">
            <v>张无虚</v>
          </cell>
          <cell r="C215" t="str">
            <v>尚杰</v>
          </cell>
          <cell r="D215" t="str">
            <v>李润伟</v>
          </cell>
          <cell r="E215" t="str">
            <v>磁材实验室</v>
          </cell>
          <cell r="F215" t="str">
            <v>Y90112XB14</v>
          </cell>
          <cell r="G215">
            <v>2019</v>
          </cell>
          <cell r="H215" t="str">
            <v>博士</v>
          </cell>
        </row>
        <row r="216">
          <cell r="B216" t="str">
            <v>王脂胭</v>
          </cell>
          <cell r="C216" t="str">
            <v>崔平/姚霞银</v>
          </cell>
          <cell r="D216" t="str">
            <v>姚霞银</v>
          </cell>
          <cell r="E216" t="str">
            <v>新能源所</v>
          </cell>
          <cell r="F216" t="str">
            <v>Y90806XB05</v>
          </cell>
          <cell r="G216">
            <v>2019</v>
          </cell>
          <cell r="H216" t="str">
            <v>博士</v>
          </cell>
        </row>
        <row r="217">
          <cell r="B217" t="str">
            <v>郭哲</v>
          </cell>
          <cell r="C217" t="str">
            <v>蒋俊</v>
          </cell>
          <cell r="D217" t="str">
            <v>江浩川</v>
          </cell>
          <cell r="E217" t="str">
            <v>先进制造所</v>
          </cell>
          <cell r="F217" t="str">
            <v>Y30912DB02</v>
          </cell>
          <cell r="G217">
            <v>2019</v>
          </cell>
          <cell r="H217" t="str">
            <v>博士</v>
          </cell>
        </row>
        <row r="218">
          <cell r="B218" t="str">
            <v>邢洁</v>
          </cell>
          <cell r="C218" t="str">
            <v>吴爱国</v>
          </cell>
          <cell r="D218" t="str">
            <v>吴爱国</v>
          </cell>
          <cell r="E218" t="str">
            <v>慈溪医工所</v>
          </cell>
          <cell r="F218" t="str">
            <v xml:space="preserve">Y90007DB03 </v>
          </cell>
          <cell r="G218">
            <v>2019</v>
          </cell>
          <cell r="H218" t="str">
            <v>博士</v>
          </cell>
        </row>
        <row r="219">
          <cell r="B219" t="str">
            <v>邢洁</v>
          </cell>
          <cell r="C219" t="str">
            <v>吴爱国</v>
          </cell>
          <cell r="D219" t="str">
            <v>吴爱国</v>
          </cell>
          <cell r="E219" t="str">
            <v>慈溪医工所</v>
          </cell>
          <cell r="F219" t="str">
            <v>E01110DT02</v>
          </cell>
          <cell r="G219">
            <v>2019</v>
          </cell>
          <cell r="H219" t="str">
            <v>博士</v>
          </cell>
        </row>
        <row r="220">
          <cell r="B220" t="str">
            <v>梅雪怡</v>
          </cell>
          <cell r="C220" t="str">
            <v>张建</v>
          </cell>
          <cell r="D220" t="str">
            <v>张建</v>
          </cell>
          <cell r="E220" t="str">
            <v>新能源所</v>
          </cell>
          <cell r="F220" t="str">
            <v>Y90811DA11</v>
          </cell>
          <cell r="G220">
            <v>2019</v>
          </cell>
          <cell r="H220" t="str">
            <v>博士</v>
          </cell>
        </row>
        <row r="221">
          <cell r="B221" t="str">
            <v>尹波</v>
          </cell>
          <cell r="C221" t="str">
            <v>何海勇</v>
          </cell>
          <cell r="D221" t="str">
            <v>况永波</v>
          </cell>
          <cell r="E221" t="str">
            <v>新能源所</v>
          </cell>
          <cell r="F221" t="str">
            <v>Y60707WR13</v>
          </cell>
          <cell r="G221">
            <v>2019</v>
          </cell>
          <cell r="H221" t="str">
            <v>博士</v>
          </cell>
        </row>
        <row r="222">
          <cell r="B222" t="str">
            <v>吕乐</v>
          </cell>
          <cell r="C222" t="str">
            <v>林正得</v>
          </cell>
          <cell r="D222" t="str">
            <v>江南</v>
          </cell>
          <cell r="E222" t="str">
            <v>海洋实验室</v>
          </cell>
          <cell r="F222" t="str">
            <v>E00303WE01</v>
          </cell>
          <cell r="G222">
            <v>2019</v>
          </cell>
          <cell r="H222" t="str">
            <v>博士</v>
          </cell>
        </row>
        <row r="223">
          <cell r="B223" t="str">
            <v>雷雨</v>
          </cell>
          <cell r="C223" t="str">
            <v>许高杰</v>
          </cell>
          <cell r="D223" t="str">
            <v>许高杰</v>
          </cell>
          <cell r="E223" t="str">
            <v>纳米实验室</v>
          </cell>
          <cell r="F223" t="str">
            <v>Y60417DA19</v>
          </cell>
          <cell r="G223">
            <v>2019</v>
          </cell>
          <cell r="H223" t="str">
            <v>博士</v>
          </cell>
        </row>
        <row r="224">
          <cell r="B224" t="str">
            <v>武延泽</v>
          </cell>
          <cell r="C224" t="str">
            <v>柴之芳</v>
          </cell>
          <cell r="D224" t="str">
            <v>黄庆</v>
          </cell>
          <cell r="E224" t="str">
            <v>先进能源实验室</v>
          </cell>
          <cell r="F224" t="str">
            <v>Y81409DL02</v>
          </cell>
          <cell r="G224">
            <v>2019</v>
          </cell>
          <cell r="H224" t="str">
            <v>博士</v>
          </cell>
        </row>
        <row r="225">
          <cell r="B225" t="str">
            <v>刘金云</v>
          </cell>
          <cell r="C225" t="str">
            <v>李润伟</v>
          </cell>
          <cell r="D225" t="str">
            <v>李润伟</v>
          </cell>
          <cell r="E225" t="str">
            <v>磁材实验室</v>
          </cell>
          <cell r="F225" t="str">
            <v>Y90114DA46</v>
          </cell>
          <cell r="G225">
            <v>2019</v>
          </cell>
          <cell r="H225" t="str">
            <v>博士</v>
          </cell>
        </row>
        <row r="226">
          <cell r="B226" t="str">
            <v>吴杨敏</v>
          </cell>
          <cell r="C226" t="str">
            <v>王立平</v>
          </cell>
          <cell r="D226" t="str">
            <v>王立平</v>
          </cell>
          <cell r="E226" t="str">
            <v>海洋实验室</v>
          </cell>
          <cell r="F226" t="str">
            <v>Y90335DA76</v>
          </cell>
          <cell r="G226">
            <v>2019</v>
          </cell>
          <cell r="H226" t="str">
            <v>博士</v>
          </cell>
        </row>
        <row r="227">
          <cell r="B227" t="str">
            <v>徐子法</v>
          </cell>
          <cell r="C227" t="str">
            <v>张文武</v>
          </cell>
          <cell r="D227" t="str">
            <v>张文武</v>
          </cell>
          <cell r="E227" t="str">
            <v>先进制造所</v>
          </cell>
          <cell r="F227" t="str">
            <v>Y80923XC01</v>
          </cell>
          <cell r="G227">
            <v>2019</v>
          </cell>
          <cell r="H227" t="str">
            <v>博士</v>
          </cell>
        </row>
        <row r="228">
          <cell r="B228" t="str">
            <v>罗竞波</v>
          </cell>
          <cell r="C228" t="str">
            <v>陈思鲁</v>
          </cell>
          <cell r="D228" t="str">
            <v>张驰</v>
          </cell>
          <cell r="E228" t="str">
            <v>先进制造所</v>
          </cell>
          <cell r="F228" t="str">
            <v>Y90914DA14</v>
          </cell>
          <cell r="G228">
            <v>2019</v>
          </cell>
          <cell r="H228" t="str">
            <v>博士</v>
          </cell>
        </row>
        <row r="229">
          <cell r="B229" t="str">
            <v>马煜辉</v>
          </cell>
          <cell r="C229" t="str">
            <v>刘江</v>
          </cell>
          <cell r="D229" t="str">
            <v>赵一天</v>
          </cell>
          <cell r="E229" t="str">
            <v>慈溪医工所</v>
          </cell>
          <cell r="F229" t="str">
            <v>Y60001RA01</v>
          </cell>
          <cell r="G229">
            <v>2019</v>
          </cell>
          <cell r="H229" t="str">
            <v>博士</v>
          </cell>
        </row>
        <row r="230">
          <cell r="B230" t="str">
            <v>杨帆2</v>
          </cell>
          <cell r="C230" t="str">
            <v>尹宏峰</v>
          </cell>
          <cell r="D230" t="str">
            <v>尹宏峰</v>
          </cell>
          <cell r="E230" t="str">
            <v>新能源所</v>
          </cell>
          <cell r="F230" t="str">
            <v>E00810DA36</v>
          </cell>
          <cell r="G230">
            <v>2019</v>
          </cell>
          <cell r="H230" t="str">
            <v>博士</v>
          </cell>
        </row>
        <row r="231">
          <cell r="B231" t="str">
            <v>宋伟</v>
          </cell>
          <cell r="C231" t="str">
            <v>葛子义</v>
          </cell>
          <cell r="D231" t="str">
            <v>葛子义</v>
          </cell>
          <cell r="E231" t="str">
            <v>新能源所</v>
          </cell>
          <cell r="F231" t="str">
            <v>Y90828DA44</v>
          </cell>
          <cell r="G231">
            <v>2019</v>
          </cell>
          <cell r="H231" t="str">
            <v>博士</v>
          </cell>
        </row>
        <row r="232">
          <cell r="B232" t="str">
            <v>张彤彤</v>
          </cell>
          <cell r="C232" t="str">
            <v>张建</v>
          </cell>
          <cell r="D232" t="str">
            <v>张建</v>
          </cell>
          <cell r="E232" t="str">
            <v>新能源所</v>
          </cell>
          <cell r="F232" t="str">
            <v>Y90811DA11</v>
          </cell>
          <cell r="G232">
            <v>2019</v>
          </cell>
          <cell r="H232" t="str">
            <v>博士</v>
          </cell>
        </row>
        <row r="233">
          <cell r="B233" t="str">
            <v>丁纪恒</v>
          </cell>
          <cell r="C233" t="str">
            <v>余海斌</v>
          </cell>
          <cell r="D233" t="str">
            <v>余海斌</v>
          </cell>
          <cell r="E233" t="str">
            <v>海洋实验室</v>
          </cell>
          <cell r="F233" t="str">
            <v>Y40306SA02</v>
          </cell>
          <cell r="G233">
            <v>2019</v>
          </cell>
          <cell r="H233" t="str">
            <v>博士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topLeftCell="B1" workbookViewId="0">
      <selection activeCell="F3" sqref="F3"/>
    </sheetView>
  </sheetViews>
  <sheetFormatPr defaultRowHeight="13.5" x14ac:dyDescent="0.15"/>
  <cols>
    <col min="5" max="5" width="16" customWidth="1"/>
    <col min="13" max="13" width="16.5" customWidth="1"/>
    <col min="21" max="21" width="19.25" customWidth="1"/>
  </cols>
  <sheetData>
    <row r="1" spans="1:23" ht="30.75" customHeight="1" x14ac:dyDescent="0.15">
      <c r="A1" s="1" t="s">
        <v>0</v>
      </c>
      <c r="B1" s="2"/>
      <c r="C1" s="2"/>
      <c r="D1" s="2"/>
      <c r="E1" s="2"/>
      <c r="F1" s="2"/>
      <c r="G1" s="3"/>
      <c r="I1" s="1" t="s">
        <v>1</v>
      </c>
      <c r="J1" s="2"/>
      <c r="K1" s="2"/>
      <c r="L1" s="2"/>
      <c r="M1" s="2"/>
      <c r="N1" s="2"/>
      <c r="O1" s="3"/>
      <c r="Q1" s="1" t="s">
        <v>2</v>
      </c>
      <c r="R1" s="2"/>
      <c r="S1" s="2"/>
      <c r="T1" s="2"/>
      <c r="U1" s="2"/>
      <c r="V1" s="2"/>
      <c r="W1" s="3"/>
    </row>
    <row r="2" spans="1:23" s="5" customFormat="1" ht="20.100000000000001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</row>
    <row r="3" spans="1:23" s="5" customFormat="1" ht="20.100000000000001" customHeight="1" x14ac:dyDescent="0.15">
      <c r="A3" s="6">
        <v>1</v>
      </c>
      <c r="B3" s="6" t="s">
        <v>10</v>
      </c>
      <c r="C3" s="6" t="str">
        <f>VLOOKUP(B3,'[1]111'!$B$143:$H$233,2,0)</f>
        <v>刘江</v>
      </c>
      <c r="D3" s="6" t="str">
        <f>VLOOKUP(B3,'[1]111'!$B$143:$H$233,3,0)</f>
        <v>赵一天</v>
      </c>
      <c r="E3" s="6" t="str">
        <f>VLOOKUP(B3,'[1]111'!$B$143:$H$233,4,0)</f>
        <v>慈溪医工所</v>
      </c>
      <c r="F3" s="6">
        <v>2019.9</v>
      </c>
      <c r="G3" s="6" t="s">
        <v>11</v>
      </c>
      <c r="I3" s="7">
        <v>1</v>
      </c>
      <c r="J3" s="8" t="s">
        <v>12</v>
      </c>
      <c r="K3" s="9" t="s">
        <v>13</v>
      </c>
      <c r="L3" s="9" t="s">
        <v>14</v>
      </c>
      <c r="M3" s="9" t="s">
        <v>15</v>
      </c>
      <c r="N3" s="9">
        <v>2020</v>
      </c>
      <c r="O3" s="9" t="s">
        <v>11</v>
      </c>
      <c r="Q3" s="7">
        <v>1</v>
      </c>
      <c r="R3" s="7" t="s">
        <v>16</v>
      </c>
      <c r="S3" s="7" t="s">
        <v>17</v>
      </c>
      <c r="T3" s="7" t="s">
        <v>18</v>
      </c>
      <c r="U3" s="7" t="s">
        <v>19</v>
      </c>
      <c r="V3" s="7">
        <v>2019</v>
      </c>
      <c r="W3" s="7" t="s">
        <v>20</v>
      </c>
    </row>
    <row r="4" spans="1:23" s="5" customFormat="1" ht="20.100000000000001" customHeight="1" x14ac:dyDescent="0.15">
      <c r="A4" s="6">
        <v>2</v>
      </c>
      <c r="B4" s="6" t="s">
        <v>21</v>
      </c>
      <c r="C4" s="6" t="str">
        <f>VLOOKUP(B4,'[1]111'!$B$143:$H$233,2,0)</f>
        <v>吴爱国</v>
      </c>
      <c r="D4" s="6" t="str">
        <f>VLOOKUP(B4,'[1]111'!$B$143:$H$233,3,0)</f>
        <v>吴爱国</v>
      </c>
      <c r="E4" s="6" t="str">
        <f>VLOOKUP(B4,'[1]111'!$B$143:$H$233,4,0)</f>
        <v>慈溪医工所</v>
      </c>
      <c r="F4" s="6">
        <v>2019.9</v>
      </c>
      <c r="G4" s="6" t="s">
        <v>11</v>
      </c>
      <c r="I4" s="7">
        <v>2</v>
      </c>
      <c r="J4" s="10" t="s">
        <v>22</v>
      </c>
      <c r="K4" s="9" t="s">
        <v>23</v>
      </c>
      <c r="L4" s="9" t="s">
        <v>24</v>
      </c>
      <c r="M4" s="9" t="s">
        <v>19</v>
      </c>
      <c r="N4" s="9">
        <v>2020</v>
      </c>
      <c r="O4" s="9" t="s">
        <v>11</v>
      </c>
      <c r="Q4" s="7">
        <v>2</v>
      </c>
      <c r="R4" s="7" t="s">
        <v>25</v>
      </c>
      <c r="S4" s="7" t="s">
        <v>13</v>
      </c>
      <c r="T4" s="7" t="s">
        <v>26</v>
      </c>
      <c r="U4" s="7" t="s">
        <v>19</v>
      </c>
      <c r="V4" s="7">
        <v>2019</v>
      </c>
      <c r="W4" s="7" t="s">
        <v>20</v>
      </c>
    </row>
    <row r="5" spans="1:23" s="5" customFormat="1" ht="20.100000000000001" customHeight="1" x14ac:dyDescent="0.15">
      <c r="A5" s="6">
        <v>3</v>
      </c>
      <c r="B5" s="7" t="s">
        <v>27</v>
      </c>
      <c r="C5" s="7" t="s">
        <v>26</v>
      </c>
      <c r="D5" s="7" t="s">
        <v>26</v>
      </c>
      <c r="E5" s="7" t="s">
        <v>19</v>
      </c>
      <c r="F5" s="7">
        <v>2017</v>
      </c>
      <c r="G5" s="7" t="s">
        <v>28</v>
      </c>
      <c r="I5" s="7">
        <v>3</v>
      </c>
      <c r="J5" s="8" t="s">
        <v>29</v>
      </c>
      <c r="K5" s="9" t="s">
        <v>26</v>
      </c>
      <c r="L5" s="9" t="s">
        <v>26</v>
      </c>
      <c r="M5" s="9" t="s">
        <v>15</v>
      </c>
      <c r="N5" s="9">
        <v>2020</v>
      </c>
      <c r="O5" s="9" t="s">
        <v>11</v>
      </c>
      <c r="Q5" s="7">
        <v>3</v>
      </c>
      <c r="R5" s="7" t="s">
        <v>30</v>
      </c>
      <c r="S5" s="7" t="s">
        <v>31</v>
      </c>
      <c r="T5" s="7" t="s">
        <v>31</v>
      </c>
      <c r="U5" s="7" t="s">
        <v>19</v>
      </c>
      <c r="V5" s="7">
        <v>2019</v>
      </c>
      <c r="W5" s="7" t="s">
        <v>20</v>
      </c>
    </row>
    <row r="6" spans="1:23" s="5" customFormat="1" ht="20.100000000000001" customHeight="1" x14ac:dyDescent="0.15">
      <c r="A6" s="6">
        <v>4</v>
      </c>
      <c r="B6" s="7" t="s">
        <v>32</v>
      </c>
      <c r="C6" s="7" t="s">
        <v>14</v>
      </c>
      <c r="D6" s="7" t="s">
        <v>26</v>
      </c>
      <c r="E6" s="6" t="s">
        <v>19</v>
      </c>
      <c r="F6" s="7">
        <v>2019</v>
      </c>
      <c r="G6" s="7" t="s">
        <v>33</v>
      </c>
      <c r="I6" s="7">
        <v>4</v>
      </c>
      <c r="J6" s="10" t="s">
        <v>34</v>
      </c>
      <c r="K6" s="9" t="s">
        <v>26</v>
      </c>
      <c r="L6" s="9" t="s">
        <v>26</v>
      </c>
      <c r="M6" s="9" t="s">
        <v>19</v>
      </c>
      <c r="N6" s="9">
        <v>2020</v>
      </c>
      <c r="O6" s="9" t="s">
        <v>11</v>
      </c>
      <c r="Q6" s="7">
        <v>4</v>
      </c>
      <c r="R6" s="7" t="s">
        <v>35</v>
      </c>
      <c r="S6" s="7" t="s">
        <v>24</v>
      </c>
      <c r="T6" s="7" t="s">
        <v>36</v>
      </c>
      <c r="U6" s="7" t="s">
        <v>19</v>
      </c>
      <c r="V6" s="7">
        <v>2019</v>
      </c>
      <c r="W6" s="7" t="s">
        <v>20</v>
      </c>
    </row>
    <row r="7" spans="1:23" s="5" customFormat="1" ht="20.100000000000001" customHeight="1" x14ac:dyDescent="0.15">
      <c r="A7" s="6">
        <v>5</v>
      </c>
      <c r="B7" s="6" t="s">
        <v>37</v>
      </c>
      <c r="C7" s="6" t="str">
        <f>VLOOKUP(B7,'[1]111'!$B$143:$H$233,2,0)</f>
        <v>尚杰</v>
      </c>
      <c r="D7" s="6" t="str">
        <f>VLOOKUP(B7,'[1]111'!$B$143:$H$233,3,0)</f>
        <v>李润伟</v>
      </c>
      <c r="E7" s="6" t="str">
        <f>VLOOKUP(B7,'[1]111'!$B$143:$H$233,4,0)</f>
        <v>磁材实验室</v>
      </c>
      <c r="F7" s="6">
        <v>2019.9</v>
      </c>
      <c r="G7" s="6" t="s">
        <v>11</v>
      </c>
      <c r="I7" s="7">
        <v>5</v>
      </c>
      <c r="J7" s="11" t="s">
        <v>38</v>
      </c>
      <c r="K7" s="11" t="s">
        <v>31</v>
      </c>
      <c r="L7" s="11" t="s">
        <v>31</v>
      </c>
      <c r="M7" s="12" t="s">
        <v>19</v>
      </c>
      <c r="N7" s="13">
        <v>2019</v>
      </c>
      <c r="O7" s="11" t="s">
        <v>39</v>
      </c>
      <c r="Q7" s="7">
        <v>5</v>
      </c>
      <c r="R7" s="7" t="s">
        <v>40</v>
      </c>
      <c r="S7" s="7" t="s">
        <v>41</v>
      </c>
      <c r="T7" s="7" t="s">
        <v>42</v>
      </c>
      <c r="U7" s="7" t="s">
        <v>19</v>
      </c>
      <c r="V7" s="7">
        <v>2019</v>
      </c>
      <c r="W7" s="7" t="s">
        <v>20</v>
      </c>
    </row>
    <row r="8" spans="1:23" s="5" customFormat="1" ht="20.100000000000001" customHeight="1" x14ac:dyDescent="0.15">
      <c r="A8" s="6">
        <v>6</v>
      </c>
      <c r="B8" s="6" t="s">
        <v>43</v>
      </c>
      <c r="C8" s="6" t="str">
        <f>VLOOKUP(B8,'[1]111'!$B$143:$H$233,2,0)</f>
        <v>李润伟</v>
      </c>
      <c r="D8" s="6" t="str">
        <f>VLOOKUP(B8,'[1]111'!$B$143:$H$233,3,0)</f>
        <v>李润伟</v>
      </c>
      <c r="E8" s="6" t="str">
        <f>VLOOKUP(B8,'[1]111'!$B$143:$H$233,4,0)</f>
        <v>磁材实验室</v>
      </c>
      <c r="F8" s="6">
        <v>2019.9</v>
      </c>
      <c r="G8" s="6" t="s">
        <v>11</v>
      </c>
      <c r="I8" s="7">
        <v>6</v>
      </c>
      <c r="J8" s="10" t="s">
        <v>44</v>
      </c>
      <c r="K8" s="9" t="s">
        <v>45</v>
      </c>
      <c r="L8" s="9" t="s">
        <v>45</v>
      </c>
      <c r="M8" s="9" t="s">
        <v>46</v>
      </c>
      <c r="N8" s="9">
        <v>2020</v>
      </c>
      <c r="O8" s="9" t="s">
        <v>11</v>
      </c>
      <c r="Q8" s="7">
        <v>6</v>
      </c>
      <c r="R8" s="7" t="s">
        <v>47</v>
      </c>
      <c r="S8" s="7" t="s">
        <v>45</v>
      </c>
      <c r="T8" s="7" t="s">
        <v>45</v>
      </c>
      <c r="U8" s="7" t="s">
        <v>48</v>
      </c>
      <c r="V8" s="7">
        <v>2019</v>
      </c>
      <c r="W8" s="7" t="s">
        <v>20</v>
      </c>
    </row>
    <row r="9" spans="1:23" s="5" customFormat="1" ht="20.100000000000001" customHeight="1" x14ac:dyDescent="0.15">
      <c r="A9" s="6">
        <v>7</v>
      </c>
      <c r="B9" s="7" t="s">
        <v>49</v>
      </c>
      <c r="C9" s="7" t="s">
        <v>45</v>
      </c>
      <c r="D9" s="7" t="s">
        <v>45</v>
      </c>
      <c r="E9" s="7" t="s">
        <v>48</v>
      </c>
      <c r="F9" s="7">
        <v>2017</v>
      </c>
      <c r="G9" s="7" t="s">
        <v>28</v>
      </c>
      <c r="I9" s="7">
        <v>7</v>
      </c>
      <c r="J9" s="10" t="s">
        <v>50</v>
      </c>
      <c r="K9" s="9" t="s">
        <v>51</v>
      </c>
      <c r="L9" s="9" t="s">
        <v>52</v>
      </c>
      <c r="M9" s="9" t="s">
        <v>46</v>
      </c>
      <c r="N9" s="9">
        <v>2020</v>
      </c>
      <c r="O9" s="9" t="s">
        <v>11</v>
      </c>
      <c r="Q9" s="7">
        <v>7</v>
      </c>
      <c r="R9" s="7" t="s">
        <v>53</v>
      </c>
      <c r="S9" s="7" t="s">
        <v>54</v>
      </c>
      <c r="T9" s="7" t="s">
        <v>55</v>
      </c>
      <c r="U9" s="7" t="s">
        <v>48</v>
      </c>
      <c r="V9" s="7">
        <v>2019</v>
      </c>
      <c r="W9" s="7" t="s">
        <v>20</v>
      </c>
    </row>
    <row r="10" spans="1:23" s="5" customFormat="1" ht="20.100000000000001" customHeight="1" x14ac:dyDescent="0.15">
      <c r="A10" s="6">
        <v>8</v>
      </c>
      <c r="B10" s="7" t="s">
        <v>56</v>
      </c>
      <c r="C10" s="7" t="s">
        <v>57</v>
      </c>
      <c r="D10" s="7" t="s">
        <v>55</v>
      </c>
      <c r="E10" s="7" t="s">
        <v>46</v>
      </c>
      <c r="F10" s="7">
        <v>2019</v>
      </c>
      <c r="G10" s="7" t="s">
        <v>33</v>
      </c>
      <c r="I10" s="7">
        <v>8</v>
      </c>
      <c r="J10" s="10" t="s">
        <v>58</v>
      </c>
      <c r="K10" s="9" t="s">
        <v>59</v>
      </c>
      <c r="L10" s="9" t="s">
        <v>45</v>
      </c>
      <c r="M10" s="9" t="s">
        <v>46</v>
      </c>
      <c r="N10" s="9">
        <v>2020</v>
      </c>
      <c r="O10" s="9" t="s">
        <v>11</v>
      </c>
      <c r="Q10" s="7">
        <v>8</v>
      </c>
      <c r="R10" s="7" t="s">
        <v>60</v>
      </c>
      <c r="S10" s="7" t="s">
        <v>59</v>
      </c>
      <c r="T10" s="7" t="s">
        <v>45</v>
      </c>
      <c r="U10" s="7" t="s">
        <v>48</v>
      </c>
      <c r="V10" s="7">
        <v>2019</v>
      </c>
      <c r="W10" s="7" t="s">
        <v>20</v>
      </c>
    </row>
    <row r="11" spans="1:23" s="5" customFormat="1" ht="20.100000000000001" customHeight="1" x14ac:dyDescent="0.15">
      <c r="A11" s="6">
        <v>9</v>
      </c>
      <c r="B11" s="10" t="s">
        <v>61</v>
      </c>
      <c r="C11" s="9" t="s">
        <v>45</v>
      </c>
      <c r="D11" s="9" t="s">
        <v>45</v>
      </c>
      <c r="E11" s="9" t="s">
        <v>48</v>
      </c>
      <c r="F11" s="9">
        <v>2018</v>
      </c>
      <c r="G11" s="9" t="s">
        <v>39</v>
      </c>
      <c r="I11" s="7">
        <v>9</v>
      </c>
      <c r="J11" s="8" t="s">
        <v>62</v>
      </c>
      <c r="K11" s="9" t="s">
        <v>55</v>
      </c>
      <c r="L11" s="9" t="s">
        <v>55</v>
      </c>
      <c r="M11" s="9" t="s">
        <v>48</v>
      </c>
      <c r="N11" s="9">
        <v>2021</v>
      </c>
      <c r="O11" s="9" t="s">
        <v>33</v>
      </c>
      <c r="Q11" s="7">
        <v>9</v>
      </c>
      <c r="R11" s="7" t="s">
        <v>63</v>
      </c>
      <c r="S11" s="7" t="s">
        <v>64</v>
      </c>
      <c r="T11" s="7" t="s">
        <v>64</v>
      </c>
      <c r="U11" s="9" t="s">
        <v>65</v>
      </c>
      <c r="V11" s="7">
        <v>2019</v>
      </c>
      <c r="W11" s="7" t="s">
        <v>20</v>
      </c>
    </row>
    <row r="12" spans="1:23" s="5" customFormat="1" ht="20.100000000000001" customHeight="1" x14ac:dyDescent="0.15">
      <c r="A12" s="6">
        <v>10</v>
      </c>
      <c r="B12" s="8" t="s">
        <v>66</v>
      </c>
      <c r="C12" s="9" t="s">
        <v>67</v>
      </c>
      <c r="D12" s="9" t="s">
        <v>45</v>
      </c>
      <c r="E12" s="9" t="s">
        <v>48</v>
      </c>
      <c r="F12" s="9">
        <v>2018</v>
      </c>
      <c r="G12" s="9" t="s">
        <v>39</v>
      </c>
      <c r="I12" s="7">
        <v>10</v>
      </c>
      <c r="J12" s="14" t="s">
        <v>68</v>
      </c>
      <c r="K12" s="9" t="s">
        <v>45</v>
      </c>
      <c r="L12" s="9" t="s">
        <v>45</v>
      </c>
      <c r="M12" s="9" t="s">
        <v>48</v>
      </c>
      <c r="N12" s="9">
        <v>2021</v>
      </c>
      <c r="O12" s="9" t="s">
        <v>33</v>
      </c>
      <c r="Q12" s="7">
        <v>10</v>
      </c>
      <c r="R12" s="7" t="s">
        <v>69</v>
      </c>
      <c r="S12" s="7" t="s">
        <v>70</v>
      </c>
      <c r="T12" s="7" t="s">
        <v>64</v>
      </c>
      <c r="U12" s="9" t="s">
        <v>65</v>
      </c>
      <c r="V12" s="7">
        <v>2019</v>
      </c>
      <c r="W12" s="7" t="s">
        <v>20</v>
      </c>
    </row>
    <row r="13" spans="1:23" s="5" customFormat="1" ht="20.100000000000001" customHeight="1" x14ac:dyDescent="0.15">
      <c r="A13" s="6">
        <v>11</v>
      </c>
      <c r="B13" s="8" t="s">
        <v>71</v>
      </c>
      <c r="C13" s="9" t="s">
        <v>72</v>
      </c>
      <c r="D13" s="9" t="s">
        <v>45</v>
      </c>
      <c r="E13" s="9" t="s">
        <v>48</v>
      </c>
      <c r="F13" s="9">
        <v>2018</v>
      </c>
      <c r="G13" s="9" t="s">
        <v>39</v>
      </c>
      <c r="I13" s="7">
        <v>11</v>
      </c>
      <c r="J13" s="11" t="s">
        <v>73</v>
      </c>
      <c r="K13" s="11" t="s">
        <v>55</v>
      </c>
      <c r="L13" s="11" t="s">
        <v>55</v>
      </c>
      <c r="M13" s="12" t="s">
        <v>48</v>
      </c>
      <c r="N13" s="13">
        <v>2019</v>
      </c>
      <c r="O13" s="11" t="s">
        <v>39</v>
      </c>
      <c r="Q13" s="7">
        <v>11</v>
      </c>
      <c r="R13" s="7" t="s">
        <v>74</v>
      </c>
      <c r="S13" s="7" t="s">
        <v>75</v>
      </c>
      <c r="T13" s="7" t="s">
        <v>64</v>
      </c>
      <c r="U13" s="9" t="s">
        <v>65</v>
      </c>
      <c r="V13" s="7">
        <v>2019</v>
      </c>
      <c r="W13" s="7" t="s">
        <v>20</v>
      </c>
    </row>
    <row r="14" spans="1:23" s="5" customFormat="1" ht="20.100000000000001" customHeight="1" x14ac:dyDescent="0.15">
      <c r="A14" s="6">
        <v>12</v>
      </c>
      <c r="B14" s="6" t="s">
        <v>76</v>
      </c>
      <c r="C14" s="6" t="str">
        <f>VLOOKUP(B14,'[1]111'!$B$143:$H$233,2,0)</f>
        <v>周旭峰</v>
      </c>
      <c r="D14" s="6" t="str">
        <f>VLOOKUP(B14,'[1]111'!$B$143:$H$233,3,0)</f>
        <v>刘兆平</v>
      </c>
      <c r="E14" s="6" t="str">
        <f>VLOOKUP(B14,'[1]111'!$B$143:$H$233,4,0)</f>
        <v>动力锂电池实验室</v>
      </c>
      <c r="F14" s="6">
        <v>2019.9</v>
      </c>
      <c r="G14" s="6" t="s">
        <v>11</v>
      </c>
      <c r="I14" s="7">
        <v>12</v>
      </c>
      <c r="J14" s="11" t="s">
        <v>77</v>
      </c>
      <c r="K14" s="11" t="s">
        <v>72</v>
      </c>
      <c r="L14" s="11" t="s">
        <v>45</v>
      </c>
      <c r="M14" s="12" t="s">
        <v>48</v>
      </c>
      <c r="N14" s="13">
        <v>2019</v>
      </c>
      <c r="O14" s="11" t="s">
        <v>39</v>
      </c>
      <c r="Q14" s="7">
        <v>12</v>
      </c>
      <c r="R14" s="7" t="s">
        <v>78</v>
      </c>
      <c r="S14" s="7" t="s">
        <v>70</v>
      </c>
      <c r="T14" s="7" t="s">
        <v>64</v>
      </c>
      <c r="U14" s="9" t="s">
        <v>65</v>
      </c>
      <c r="V14" s="7">
        <v>2019</v>
      </c>
      <c r="W14" s="7" t="s">
        <v>20</v>
      </c>
    </row>
    <row r="15" spans="1:23" s="5" customFormat="1" ht="20.100000000000001" customHeight="1" x14ac:dyDescent="0.15">
      <c r="A15" s="6">
        <v>13</v>
      </c>
      <c r="B15" s="7" t="s">
        <v>79</v>
      </c>
      <c r="C15" s="7" t="s">
        <v>64</v>
      </c>
      <c r="D15" s="7" t="s">
        <v>64</v>
      </c>
      <c r="E15" s="6" t="str">
        <f>VLOOKUP(B15,'[1]111'!$B$143:$H$233,4,0)</f>
        <v>动力锂电池实验室</v>
      </c>
      <c r="F15" s="7">
        <v>2017</v>
      </c>
      <c r="G15" s="7" t="s">
        <v>28</v>
      </c>
      <c r="I15" s="7">
        <v>13</v>
      </c>
      <c r="J15" s="10" t="s">
        <v>80</v>
      </c>
      <c r="K15" s="9" t="s">
        <v>70</v>
      </c>
      <c r="L15" s="9" t="s">
        <v>64</v>
      </c>
      <c r="M15" s="9" t="s">
        <v>65</v>
      </c>
      <c r="N15" s="9">
        <v>2020</v>
      </c>
      <c r="O15" s="9" t="s">
        <v>11</v>
      </c>
      <c r="Q15" s="7">
        <v>13</v>
      </c>
      <c r="R15" s="7" t="s">
        <v>81</v>
      </c>
      <c r="S15" s="7" t="s">
        <v>82</v>
      </c>
      <c r="T15" s="7" t="s">
        <v>82</v>
      </c>
      <c r="U15" s="7" t="s">
        <v>83</v>
      </c>
      <c r="V15" s="7">
        <v>2019</v>
      </c>
      <c r="W15" s="7" t="s">
        <v>20</v>
      </c>
    </row>
    <row r="16" spans="1:23" s="5" customFormat="1" ht="20.100000000000001" customHeight="1" x14ac:dyDescent="0.15">
      <c r="A16" s="6">
        <v>14</v>
      </c>
      <c r="B16" s="7" t="s">
        <v>84</v>
      </c>
      <c r="C16" s="7" t="s">
        <v>70</v>
      </c>
      <c r="D16" s="7" t="s">
        <v>64</v>
      </c>
      <c r="E16" s="6" t="str">
        <f>VLOOKUP(B16,'[1]111'!$B$143:$H$233,4,0)</f>
        <v>动力锂电池实验室</v>
      </c>
      <c r="F16" s="7">
        <v>2017</v>
      </c>
      <c r="G16" s="7" t="s">
        <v>28</v>
      </c>
      <c r="I16" s="7">
        <v>14</v>
      </c>
      <c r="J16" s="10" t="s">
        <v>85</v>
      </c>
      <c r="K16" s="9" t="s">
        <v>86</v>
      </c>
      <c r="L16" s="9" t="s">
        <v>86</v>
      </c>
      <c r="M16" s="9" t="s">
        <v>87</v>
      </c>
      <c r="N16" s="9">
        <v>2020</v>
      </c>
      <c r="O16" s="9" t="s">
        <v>11</v>
      </c>
      <c r="Q16" s="7">
        <v>14</v>
      </c>
      <c r="R16" s="7" t="s">
        <v>88</v>
      </c>
      <c r="S16" s="7" t="s">
        <v>89</v>
      </c>
      <c r="T16" s="7" t="s">
        <v>89</v>
      </c>
      <c r="U16" s="7" t="s">
        <v>83</v>
      </c>
      <c r="V16" s="7">
        <v>2019</v>
      </c>
      <c r="W16" s="7" t="s">
        <v>20</v>
      </c>
    </row>
    <row r="17" spans="1:23" s="5" customFormat="1" ht="20.100000000000001" customHeight="1" x14ac:dyDescent="0.15">
      <c r="A17" s="6">
        <v>15</v>
      </c>
      <c r="B17" s="15" t="s">
        <v>90</v>
      </c>
      <c r="C17" s="9" t="s">
        <v>64</v>
      </c>
      <c r="D17" s="9" t="s">
        <v>64</v>
      </c>
      <c r="E17" s="9" t="s">
        <v>91</v>
      </c>
      <c r="F17" s="9">
        <v>2018</v>
      </c>
      <c r="G17" s="9" t="s">
        <v>39</v>
      </c>
      <c r="I17" s="7">
        <v>15</v>
      </c>
      <c r="J17" s="10" t="s">
        <v>92</v>
      </c>
      <c r="K17" s="9" t="s">
        <v>93</v>
      </c>
      <c r="L17" s="9" t="s">
        <v>82</v>
      </c>
      <c r="M17" s="9" t="s">
        <v>87</v>
      </c>
      <c r="N17" s="9">
        <v>2020</v>
      </c>
      <c r="O17" s="9" t="s">
        <v>11</v>
      </c>
      <c r="Q17" s="7">
        <v>15</v>
      </c>
      <c r="R17" s="7" t="s">
        <v>94</v>
      </c>
      <c r="S17" s="7" t="s">
        <v>95</v>
      </c>
      <c r="T17" s="7" t="s">
        <v>96</v>
      </c>
      <c r="U17" s="7" t="s">
        <v>83</v>
      </c>
      <c r="V17" s="7">
        <v>2019</v>
      </c>
      <c r="W17" s="7" t="s">
        <v>20</v>
      </c>
    </row>
    <row r="18" spans="1:23" s="5" customFormat="1" ht="20.100000000000001" customHeight="1" x14ac:dyDescent="0.15">
      <c r="A18" s="6">
        <v>16</v>
      </c>
      <c r="B18" s="7" t="s">
        <v>97</v>
      </c>
      <c r="C18" s="7" t="s">
        <v>82</v>
      </c>
      <c r="D18" s="7" t="s">
        <v>82</v>
      </c>
      <c r="E18" s="7" t="s">
        <v>87</v>
      </c>
      <c r="F18" s="7">
        <v>2017</v>
      </c>
      <c r="G18" s="7" t="s">
        <v>28</v>
      </c>
      <c r="I18" s="7">
        <v>16</v>
      </c>
      <c r="J18" s="10" t="s">
        <v>98</v>
      </c>
      <c r="K18" s="9" t="s">
        <v>99</v>
      </c>
      <c r="L18" s="9" t="s">
        <v>99</v>
      </c>
      <c r="M18" s="9" t="s">
        <v>87</v>
      </c>
      <c r="N18" s="9">
        <v>2020</v>
      </c>
      <c r="O18" s="9" t="s">
        <v>11</v>
      </c>
      <c r="Q18" s="7">
        <v>16</v>
      </c>
      <c r="R18" s="7" t="s">
        <v>100</v>
      </c>
      <c r="S18" s="7" t="s">
        <v>93</v>
      </c>
      <c r="T18" s="7" t="s">
        <v>101</v>
      </c>
      <c r="U18" s="7" t="s">
        <v>83</v>
      </c>
      <c r="V18" s="7">
        <v>2019</v>
      </c>
      <c r="W18" s="7" t="s">
        <v>20</v>
      </c>
    </row>
    <row r="19" spans="1:23" s="5" customFormat="1" ht="20.100000000000001" customHeight="1" x14ac:dyDescent="0.15">
      <c r="A19" s="6">
        <v>17</v>
      </c>
      <c r="B19" s="7" t="s">
        <v>102</v>
      </c>
      <c r="C19" s="7" t="s">
        <v>99</v>
      </c>
      <c r="D19" s="7" t="s">
        <v>99</v>
      </c>
      <c r="E19" s="7" t="s">
        <v>87</v>
      </c>
      <c r="F19" s="7">
        <v>2019</v>
      </c>
      <c r="G19" s="7" t="s">
        <v>33</v>
      </c>
      <c r="I19" s="7">
        <v>17</v>
      </c>
      <c r="J19" s="10" t="s">
        <v>103</v>
      </c>
      <c r="K19" s="9" t="s">
        <v>104</v>
      </c>
      <c r="L19" s="9" t="s">
        <v>104</v>
      </c>
      <c r="M19" s="9" t="s">
        <v>87</v>
      </c>
      <c r="N19" s="9">
        <v>2020</v>
      </c>
      <c r="O19" s="9" t="s">
        <v>11</v>
      </c>
      <c r="Q19" s="7">
        <v>17</v>
      </c>
      <c r="R19" s="7" t="s">
        <v>105</v>
      </c>
      <c r="S19" s="7" t="s">
        <v>106</v>
      </c>
      <c r="T19" s="7" t="s">
        <v>104</v>
      </c>
      <c r="U19" s="7" t="s">
        <v>83</v>
      </c>
      <c r="V19" s="7">
        <v>2019</v>
      </c>
      <c r="W19" s="7" t="s">
        <v>20</v>
      </c>
    </row>
    <row r="20" spans="1:23" s="5" customFormat="1" ht="20.100000000000001" customHeight="1" x14ac:dyDescent="0.15">
      <c r="A20" s="6">
        <v>18</v>
      </c>
      <c r="B20" s="7" t="s">
        <v>107</v>
      </c>
      <c r="C20" s="7" t="s">
        <v>108</v>
      </c>
      <c r="D20" s="7" t="s">
        <v>108</v>
      </c>
      <c r="E20" s="7" t="s">
        <v>83</v>
      </c>
      <c r="F20" s="7">
        <v>2017</v>
      </c>
      <c r="G20" s="7" t="s">
        <v>28</v>
      </c>
      <c r="I20" s="7">
        <v>18</v>
      </c>
      <c r="J20" s="10" t="s">
        <v>109</v>
      </c>
      <c r="K20" s="9" t="s">
        <v>82</v>
      </c>
      <c r="L20" s="9" t="s">
        <v>82</v>
      </c>
      <c r="M20" s="9" t="s">
        <v>87</v>
      </c>
      <c r="N20" s="9">
        <v>2020</v>
      </c>
      <c r="O20" s="9" t="s">
        <v>11</v>
      </c>
      <c r="Q20" s="7">
        <v>18</v>
      </c>
      <c r="R20" s="7" t="s">
        <v>110</v>
      </c>
      <c r="S20" s="7" t="s">
        <v>99</v>
      </c>
      <c r="T20" s="7" t="s">
        <v>99</v>
      </c>
      <c r="U20" s="7" t="s">
        <v>83</v>
      </c>
      <c r="V20" s="7">
        <v>2019</v>
      </c>
      <c r="W20" s="7" t="s">
        <v>20</v>
      </c>
    </row>
    <row r="21" spans="1:23" s="5" customFormat="1" ht="20.100000000000001" customHeight="1" x14ac:dyDescent="0.15">
      <c r="A21" s="6">
        <v>19</v>
      </c>
      <c r="B21" s="7" t="s">
        <v>111</v>
      </c>
      <c r="C21" s="7" t="s">
        <v>112</v>
      </c>
      <c r="D21" s="7" t="s">
        <v>112</v>
      </c>
      <c r="E21" s="7" t="s">
        <v>87</v>
      </c>
      <c r="F21" s="7">
        <v>2017</v>
      </c>
      <c r="G21" s="7" t="s">
        <v>28</v>
      </c>
      <c r="I21" s="7">
        <v>19</v>
      </c>
      <c r="J21" s="10" t="s">
        <v>113</v>
      </c>
      <c r="K21" s="9" t="s">
        <v>93</v>
      </c>
      <c r="L21" s="9" t="s">
        <v>82</v>
      </c>
      <c r="M21" s="9" t="s">
        <v>87</v>
      </c>
      <c r="N21" s="9">
        <v>2020</v>
      </c>
      <c r="O21" s="9" t="s">
        <v>11</v>
      </c>
      <c r="Q21" s="7">
        <v>19</v>
      </c>
      <c r="R21" s="7" t="s">
        <v>114</v>
      </c>
      <c r="S21" s="7" t="s">
        <v>115</v>
      </c>
      <c r="T21" s="7" t="s">
        <v>104</v>
      </c>
      <c r="U21" s="7" t="s">
        <v>83</v>
      </c>
      <c r="V21" s="7">
        <v>2019</v>
      </c>
      <c r="W21" s="7" t="s">
        <v>20</v>
      </c>
    </row>
    <row r="22" spans="1:23" s="5" customFormat="1" ht="20.100000000000001" customHeight="1" x14ac:dyDescent="0.15">
      <c r="A22" s="6">
        <v>20</v>
      </c>
      <c r="B22" s="7" t="s">
        <v>116</v>
      </c>
      <c r="C22" s="7" t="s">
        <v>117</v>
      </c>
      <c r="D22" s="7" t="s">
        <v>104</v>
      </c>
      <c r="E22" s="7" t="s">
        <v>87</v>
      </c>
      <c r="F22" s="7">
        <v>2017</v>
      </c>
      <c r="G22" s="7" t="s">
        <v>28</v>
      </c>
      <c r="I22" s="7">
        <v>20</v>
      </c>
      <c r="J22" s="10" t="s">
        <v>118</v>
      </c>
      <c r="K22" s="9" t="s">
        <v>82</v>
      </c>
      <c r="L22" s="9" t="s">
        <v>82</v>
      </c>
      <c r="M22" s="9" t="s">
        <v>87</v>
      </c>
      <c r="N22" s="9">
        <v>2020</v>
      </c>
      <c r="O22" s="9" t="s">
        <v>11</v>
      </c>
      <c r="Q22" s="7">
        <v>20</v>
      </c>
      <c r="R22" s="7" t="s">
        <v>119</v>
      </c>
      <c r="S22" s="7" t="s">
        <v>82</v>
      </c>
      <c r="T22" s="7" t="s">
        <v>82</v>
      </c>
      <c r="U22" s="7" t="s">
        <v>83</v>
      </c>
      <c r="V22" s="7">
        <v>2019</v>
      </c>
      <c r="W22" s="7" t="s">
        <v>20</v>
      </c>
    </row>
    <row r="23" spans="1:23" s="5" customFormat="1" ht="20.100000000000001" customHeight="1" x14ac:dyDescent="0.15">
      <c r="A23" s="6">
        <v>21</v>
      </c>
      <c r="B23" s="7" t="s">
        <v>120</v>
      </c>
      <c r="C23" s="7" t="s">
        <v>104</v>
      </c>
      <c r="D23" s="7" t="s">
        <v>104</v>
      </c>
      <c r="E23" s="7" t="s">
        <v>83</v>
      </c>
      <c r="F23" s="7">
        <v>2017</v>
      </c>
      <c r="G23" s="7" t="s">
        <v>28</v>
      </c>
      <c r="I23" s="7">
        <v>21</v>
      </c>
      <c r="J23" s="10" t="s">
        <v>121</v>
      </c>
      <c r="K23" s="9" t="s">
        <v>122</v>
      </c>
      <c r="L23" s="9" t="s">
        <v>108</v>
      </c>
      <c r="M23" s="9" t="s">
        <v>87</v>
      </c>
      <c r="N23" s="9">
        <v>2020</v>
      </c>
      <c r="O23" s="9" t="s">
        <v>11</v>
      </c>
      <c r="Q23" s="7">
        <v>21</v>
      </c>
      <c r="R23" s="7" t="s">
        <v>123</v>
      </c>
      <c r="S23" s="7" t="s">
        <v>124</v>
      </c>
      <c r="T23" s="7" t="s">
        <v>108</v>
      </c>
      <c r="U23" s="7" t="s">
        <v>83</v>
      </c>
      <c r="V23" s="7">
        <v>2019</v>
      </c>
      <c r="W23" s="7" t="s">
        <v>20</v>
      </c>
    </row>
    <row r="24" spans="1:23" s="5" customFormat="1" ht="20.100000000000001" customHeight="1" x14ac:dyDescent="0.15">
      <c r="A24" s="6">
        <v>22</v>
      </c>
      <c r="B24" s="8" t="s">
        <v>125</v>
      </c>
      <c r="C24" s="9" t="s">
        <v>82</v>
      </c>
      <c r="D24" s="9" t="s">
        <v>82</v>
      </c>
      <c r="E24" s="9" t="s">
        <v>83</v>
      </c>
      <c r="F24" s="9">
        <v>2018</v>
      </c>
      <c r="G24" s="9" t="s">
        <v>39</v>
      </c>
      <c r="I24" s="7">
        <v>22</v>
      </c>
      <c r="J24" s="10" t="s">
        <v>126</v>
      </c>
      <c r="K24" s="9" t="s">
        <v>82</v>
      </c>
      <c r="L24" s="9" t="s">
        <v>82</v>
      </c>
      <c r="M24" s="9" t="s">
        <v>87</v>
      </c>
      <c r="N24" s="9">
        <v>2020</v>
      </c>
      <c r="O24" s="9" t="s">
        <v>11</v>
      </c>
      <c r="Q24" s="7">
        <v>22</v>
      </c>
      <c r="R24" s="7" t="s">
        <v>127</v>
      </c>
      <c r="S24" s="7" t="s">
        <v>122</v>
      </c>
      <c r="T24" s="7" t="s">
        <v>108</v>
      </c>
      <c r="U24" s="7" t="s">
        <v>83</v>
      </c>
      <c r="V24" s="7">
        <v>2019</v>
      </c>
      <c r="W24" s="7" t="s">
        <v>20</v>
      </c>
    </row>
    <row r="25" spans="1:23" s="5" customFormat="1" ht="20.100000000000001" customHeight="1" x14ac:dyDescent="0.15">
      <c r="A25" s="6">
        <v>23</v>
      </c>
      <c r="B25" s="7" t="s">
        <v>128</v>
      </c>
      <c r="C25" s="9" t="s">
        <v>112</v>
      </c>
      <c r="D25" s="9" t="s">
        <v>112</v>
      </c>
      <c r="E25" s="9" t="s">
        <v>83</v>
      </c>
      <c r="F25" s="9">
        <v>2018</v>
      </c>
      <c r="G25" s="9" t="s">
        <v>39</v>
      </c>
      <c r="I25" s="7">
        <v>23</v>
      </c>
      <c r="J25" s="8" t="s">
        <v>129</v>
      </c>
      <c r="K25" s="9" t="s">
        <v>130</v>
      </c>
      <c r="L25" s="9" t="s">
        <v>108</v>
      </c>
      <c r="M25" s="9" t="s">
        <v>83</v>
      </c>
      <c r="N25" s="9">
        <v>2021</v>
      </c>
      <c r="O25" s="9" t="s">
        <v>33</v>
      </c>
      <c r="Q25" s="7">
        <v>23</v>
      </c>
      <c r="R25" s="7" t="s">
        <v>131</v>
      </c>
      <c r="S25" s="7" t="s">
        <v>122</v>
      </c>
      <c r="T25" s="7" t="s">
        <v>108</v>
      </c>
      <c r="U25" s="7" t="s">
        <v>83</v>
      </c>
      <c r="V25" s="7">
        <v>2019</v>
      </c>
      <c r="W25" s="7" t="s">
        <v>20</v>
      </c>
    </row>
    <row r="26" spans="1:23" s="5" customFormat="1" ht="20.100000000000001" customHeight="1" x14ac:dyDescent="0.15">
      <c r="A26" s="6">
        <v>24</v>
      </c>
      <c r="B26" s="7" t="s">
        <v>132</v>
      </c>
      <c r="C26" s="9" t="s">
        <v>108</v>
      </c>
      <c r="D26" s="9" t="s">
        <v>108</v>
      </c>
      <c r="E26" s="9" t="s">
        <v>83</v>
      </c>
      <c r="F26" s="9">
        <v>2018</v>
      </c>
      <c r="G26" s="9" t="s">
        <v>39</v>
      </c>
      <c r="I26" s="7">
        <v>24</v>
      </c>
      <c r="J26" s="11" t="s">
        <v>133</v>
      </c>
      <c r="K26" s="11" t="s">
        <v>93</v>
      </c>
      <c r="L26" s="11" t="s">
        <v>82</v>
      </c>
      <c r="M26" s="12" t="s">
        <v>83</v>
      </c>
      <c r="N26" s="13">
        <v>2019</v>
      </c>
      <c r="O26" s="11" t="s">
        <v>39</v>
      </c>
      <c r="Q26" s="7">
        <v>24</v>
      </c>
      <c r="R26" s="7" t="s">
        <v>134</v>
      </c>
      <c r="S26" s="7" t="s">
        <v>99</v>
      </c>
      <c r="T26" s="7" t="s">
        <v>99</v>
      </c>
      <c r="U26" s="7" t="s">
        <v>83</v>
      </c>
      <c r="V26" s="7">
        <v>2019</v>
      </c>
      <c r="W26" s="7" t="s">
        <v>20</v>
      </c>
    </row>
    <row r="27" spans="1:23" s="5" customFormat="1" ht="20.100000000000001" customHeight="1" x14ac:dyDescent="0.15">
      <c r="A27" s="6">
        <v>25</v>
      </c>
      <c r="B27" s="16" t="s">
        <v>135</v>
      </c>
      <c r="C27" s="9" t="s">
        <v>99</v>
      </c>
      <c r="D27" s="9" t="s">
        <v>99</v>
      </c>
      <c r="E27" s="9" t="s">
        <v>83</v>
      </c>
      <c r="F27" s="9">
        <v>2018</v>
      </c>
      <c r="G27" s="9" t="s">
        <v>39</v>
      </c>
      <c r="I27" s="7">
        <v>25</v>
      </c>
      <c r="J27" s="11" t="s">
        <v>136</v>
      </c>
      <c r="K27" s="11" t="s">
        <v>99</v>
      </c>
      <c r="L27" s="11" t="s">
        <v>99</v>
      </c>
      <c r="M27" s="12" t="s">
        <v>83</v>
      </c>
      <c r="N27" s="13">
        <v>2019</v>
      </c>
      <c r="O27" s="11" t="s">
        <v>39</v>
      </c>
      <c r="Q27" s="7">
        <v>25</v>
      </c>
      <c r="R27" s="7" t="s">
        <v>137</v>
      </c>
      <c r="S27" s="7" t="s">
        <v>138</v>
      </c>
      <c r="T27" s="7" t="s">
        <v>139</v>
      </c>
      <c r="U27" s="7" t="s">
        <v>140</v>
      </c>
      <c r="V27" s="7">
        <v>2019</v>
      </c>
      <c r="W27" s="7" t="s">
        <v>20</v>
      </c>
    </row>
    <row r="28" spans="1:23" s="5" customFormat="1" ht="20.100000000000001" customHeight="1" x14ac:dyDescent="0.15">
      <c r="A28" s="6">
        <v>26</v>
      </c>
      <c r="B28" s="6" t="s">
        <v>141</v>
      </c>
      <c r="C28" s="6" t="str">
        <f>VLOOKUP(B28,'[1]111'!$B$143:$H$233,2,0)</f>
        <v>余海斌</v>
      </c>
      <c r="D28" s="6" t="str">
        <f>VLOOKUP(B28,'[1]111'!$B$143:$H$233,3,0)</f>
        <v>余海斌</v>
      </c>
      <c r="E28" s="6" t="str">
        <f>VLOOKUP(B28,'[1]111'!$B$143:$H$233,4,0)</f>
        <v>海洋实验室</v>
      </c>
      <c r="F28" s="6">
        <v>2019.9</v>
      </c>
      <c r="G28" s="6" t="s">
        <v>11</v>
      </c>
      <c r="I28" s="7">
        <v>26</v>
      </c>
      <c r="J28" s="11" t="s">
        <v>142</v>
      </c>
      <c r="K28" s="11" t="s">
        <v>82</v>
      </c>
      <c r="L28" s="11" t="s">
        <v>82</v>
      </c>
      <c r="M28" s="12" t="s">
        <v>83</v>
      </c>
      <c r="N28" s="13">
        <v>2019</v>
      </c>
      <c r="O28" s="11" t="s">
        <v>39</v>
      </c>
      <c r="Q28" s="7">
        <v>26</v>
      </c>
      <c r="R28" s="7" t="s">
        <v>143</v>
      </c>
      <c r="S28" s="7" t="s">
        <v>144</v>
      </c>
      <c r="T28" s="7" t="s">
        <v>139</v>
      </c>
      <c r="U28" s="7" t="s">
        <v>140</v>
      </c>
      <c r="V28" s="7">
        <v>2019</v>
      </c>
      <c r="W28" s="7" t="s">
        <v>20</v>
      </c>
    </row>
    <row r="29" spans="1:23" s="5" customFormat="1" ht="20.100000000000001" customHeight="1" x14ac:dyDescent="0.15">
      <c r="A29" s="6">
        <v>27</v>
      </c>
      <c r="B29" s="6" t="s">
        <v>145</v>
      </c>
      <c r="C29" s="6" t="str">
        <f>VLOOKUP(B29,'[1]111'!$B$143:$H$233,2,0)</f>
        <v>曾志翔</v>
      </c>
      <c r="D29" s="6" t="str">
        <f>VLOOKUP(B29,'[1]111'!$B$143:$H$233,3,0)</f>
        <v>曾志翔</v>
      </c>
      <c r="E29" s="6" t="str">
        <f>VLOOKUP(B29,'[1]111'!$B$143:$H$233,4,0)</f>
        <v>海洋实验室</v>
      </c>
      <c r="F29" s="6">
        <v>2019.9</v>
      </c>
      <c r="G29" s="6" t="s">
        <v>11</v>
      </c>
      <c r="I29" s="7">
        <v>27</v>
      </c>
      <c r="J29" s="11" t="s">
        <v>146</v>
      </c>
      <c r="K29" s="11" t="s">
        <v>108</v>
      </c>
      <c r="L29" s="11" t="s">
        <v>108</v>
      </c>
      <c r="M29" s="12" t="s">
        <v>83</v>
      </c>
      <c r="N29" s="13">
        <v>2019</v>
      </c>
      <c r="O29" s="11" t="s">
        <v>39</v>
      </c>
      <c r="Q29" s="7">
        <v>27</v>
      </c>
      <c r="R29" s="7" t="s">
        <v>147</v>
      </c>
      <c r="S29" s="7" t="s">
        <v>148</v>
      </c>
      <c r="T29" s="7" t="s">
        <v>139</v>
      </c>
      <c r="U29" s="7" t="s">
        <v>140</v>
      </c>
      <c r="V29" s="7">
        <v>2019</v>
      </c>
      <c r="W29" s="7" t="s">
        <v>20</v>
      </c>
    </row>
    <row r="30" spans="1:23" s="5" customFormat="1" ht="20.100000000000001" customHeight="1" x14ac:dyDescent="0.15">
      <c r="A30" s="6">
        <v>28</v>
      </c>
      <c r="B30" s="6" t="s">
        <v>149</v>
      </c>
      <c r="C30" s="6" t="str">
        <f>VLOOKUP(B30,'[1]111'!$B$143:$H$233,2,0)</f>
        <v>林正得</v>
      </c>
      <c r="D30" s="6" t="str">
        <f>VLOOKUP(B30,'[1]111'!$B$143:$H$233,3,0)</f>
        <v>江南</v>
      </c>
      <c r="E30" s="6" t="str">
        <f>VLOOKUP(B30,'[1]111'!$B$143:$H$233,4,0)</f>
        <v>海洋实验室</v>
      </c>
      <c r="F30" s="6">
        <v>2019.9</v>
      </c>
      <c r="G30" s="6" t="s">
        <v>11</v>
      </c>
      <c r="I30" s="7">
        <v>28</v>
      </c>
      <c r="J30" s="10" t="s">
        <v>150</v>
      </c>
      <c r="K30" s="9" t="s">
        <v>139</v>
      </c>
      <c r="L30" s="9" t="s">
        <v>139</v>
      </c>
      <c r="M30" s="9" t="s">
        <v>151</v>
      </c>
      <c r="N30" s="9">
        <v>2020</v>
      </c>
      <c r="O30" s="9" t="s">
        <v>11</v>
      </c>
      <c r="Q30" s="7">
        <v>28</v>
      </c>
      <c r="R30" s="7" t="s">
        <v>152</v>
      </c>
      <c r="S30" s="7" t="s">
        <v>139</v>
      </c>
      <c r="T30" s="7" t="s">
        <v>139</v>
      </c>
      <c r="U30" s="7" t="s">
        <v>140</v>
      </c>
      <c r="V30" s="7">
        <v>2019</v>
      </c>
      <c r="W30" s="7" t="s">
        <v>20</v>
      </c>
    </row>
    <row r="31" spans="1:23" s="5" customFormat="1" ht="20.100000000000001" customHeight="1" x14ac:dyDescent="0.15">
      <c r="A31" s="6">
        <v>29</v>
      </c>
      <c r="B31" s="6" t="s">
        <v>153</v>
      </c>
      <c r="C31" s="6" t="str">
        <f>VLOOKUP(B31,'[1]111'!$B$143:$H$233,2,0)</f>
        <v>王立平</v>
      </c>
      <c r="D31" s="6" t="str">
        <f>VLOOKUP(B31,'[1]111'!$B$143:$H$233,3,0)</f>
        <v>王立平</v>
      </c>
      <c r="E31" s="6" t="str">
        <f>VLOOKUP(B31,'[1]111'!$B$143:$H$233,4,0)</f>
        <v>海洋实验室</v>
      </c>
      <c r="F31" s="6">
        <v>2019.9</v>
      </c>
      <c r="G31" s="6" t="s">
        <v>11</v>
      </c>
      <c r="I31" s="7">
        <v>29</v>
      </c>
      <c r="J31" s="10" t="s">
        <v>154</v>
      </c>
      <c r="K31" s="9" t="s">
        <v>155</v>
      </c>
      <c r="L31" s="9" t="s">
        <v>139</v>
      </c>
      <c r="M31" s="9" t="s">
        <v>151</v>
      </c>
      <c r="N31" s="9">
        <v>2020</v>
      </c>
      <c r="O31" s="9" t="s">
        <v>11</v>
      </c>
      <c r="Q31" s="7">
        <v>29</v>
      </c>
      <c r="R31" s="7" t="s">
        <v>156</v>
      </c>
      <c r="S31" s="7" t="s">
        <v>157</v>
      </c>
      <c r="T31" s="7" t="s">
        <v>139</v>
      </c>
      <c r="U31" s="7" t="s">
        <v>140</v>
      </c>
      <c r="V31" s="7">
        <v>2019</v>
      </c>
      <c r="W31" s="7" t="s">
        <v>20</v>
      </c>
    </row>
    <row r="32" spans="1:23" s="5" customFormat="1" ht="20.100000000000001" customHeight="1" x14ac:dyDescent="0.15">
      <c r="A32" s="6">
        <v>30</v>
      </c>
      <c r="B32" s="7" t="s">
        <v>158</v>
      </c>
      <c r="C32" s="7" t="s">
        <v>159</v>
      </c>
      <c r="D32" s="7" t="s">
        <v>139</v>
      </c>
      <c r="E32" s="7" t="s">
        <v>140</v>
      </c>
      <c r="F32" s="7">
        <v>2019</v>
      </c>
      <c r="G32" s="7" t="s">
        <v>33</v>
      </c>
      <c r="I32" s="7">
        <v>30</v>
      </c>
      <c r="J32" s="10" t="s">
        <v>160</v>
      </c>
      <c r="K32" s="9" t="s">
        <v>161</v>
      </c>
      <c r="L32" s="9" t="s">
        <v>161</v>
      </c>
      <c r="M32" s="9" t="s">
        <v>151</v>
      </c>
      <c r="N32" s="9">
        <v>2020</v>
      </c>
      <c r="O32" s="9" t="s">
        <v>11</v>
      </c>
      <c r="Q32" s="7">
        <v>30</v>
      </c>
      <c r="R32" s="7" t="s">
        <v>162</v>
      </c>
      <c r="S32" s="7" t="s">
        <v>161</v>
      </c>
      <c r="T32" s="7" t="s">
        <v>161</v>
      </c>
      <c r="U32" s="7" t="s">
        <v>140</v>
      </c>
      <c r="V32" s="7">
        <v>2019</v>
      </c>
      <c r="W32" s="7" t="s">
        <v>20</v>
      </c>
    </row>
    <row r="33" spans="1:23" s="5" customFormat="1" ht="20.100000000000001" customHeight="1" x14ac:dyDescent="0.15">
      <c r="A33" s="6">
        <v>31</v>
      </c>
      <c r="B33" s="7" t="s">
        <v>163</v>
      </c>
      <c r="C33" s="7" t="s">
        <v>164</v>
      </c>
      <c r="D33" s="7" t="s">
        <v>165</v>
      </c>
      <c r="E33" s="7" t="s">
        <v>140</v>
      </c>
      <c r="F33" s="7">
        <v>2017</v>
      </c>
      <c r="G33" s="7" t="s">
        <v>28</v>
      </c>
      <c r="I33" s="7">
        <v>31</v>
      </c>
      <c r="J33" s="10" t="s">
        <v>166</v>
      </c>
      <c r="K33" s="9" t="s">
        <v>159</v>
      </c>
      <c r="L33" s="9" t="s">
        <v>139</v>
      </c>
      <c r="M33" s="9" t="s">
        <v>151</v>
      </c>
      <c r="N33" s="9">
        <v>2020</v>
      </c>
      <c r="O33" s="9" t="s">
        <v>11</v>
      </c>
      <c r="Q33" s="7">
        <v>31</v>
      </c>
      <c r="R33" s="7" t="s">
        <v>167</v>
      </c>
      <c r="S33" s="7" t="s">
        <v>165</v>
      </c>
      <c r="T33" s="7" t="s">
        <v>165</v>
      </c>
      <c r="U33" s="7" t="s">
        <v>140</v>
      </c>
      <c r="V33" s="7">
        <v>2019</v>
      </c>
      <c r="W33" s="7" t="s">
        <v>20</v>
      </c>
    </row>
    <row r="34" spans="1:23" s="5" customFormat="1" ht="20.100000000000001" customHeight="1" x14ac:dyDescent="0.15">
      <c r="A34" s="6">
        <v>32</v>
      </c>
      <c r="B34" s="7" t="s">
        <v>168</v>
      </c>
      <c r="C34" s="9" t="s">
        <v>155</v>
      </c>
      <c r="D34" s="9" t="s">
        <v>139</v>
      </c>
      <c r="E34" s="9" t="s">
        <v>140</v>
      </c>
      <c r="F34" s="9">
        <v>2018</v>
      </c>
      <c r="G34" s="9" t="s">
        <v>39</v>
      </c>
      <c r="I34" s="7">
        <v>32</v>
      </c>
      <c r="J34" s="16" t="s">
        <v>169</v>
      </c>
      <c r="K34" s="9" t="s">
        <v>170</v>
      </c>
      <c r="L34" s="9" t="s">
        <v>165</v>
      </c>
      <c r="M34" s="9" t="s">
        <v>140</v>
      </c>
      <c r="N34" s="9">
        <v>2021</v>
      </c>
      <c r="O34" s="9" t="s">
        <v>33</v>
      </c>
      <c r="Q34" s="7">
        <v>32</v>
      </c>
      <c r="R34" s="7" t="s">
        <v>171</v>
      </c>
      <c r="S34" s="7" t="s">
        <v>161</v>
      </c>
      <c r="T34" s="7" t="s">
        <v>161</v>
      </c>
      <c r="U34" s="7" t="s">
        <v>140</v>
      </c>
      <c r="V34" s="7">
        <v>2019</v>
      </c>
      <c r="W34" s="7" t="s">
        <v>20</v>
      </c>
    </row>
    <row r="35" spans="1:23" s="5" customFormat="1" ht="20.100000000000001" customHeight="1" x14ac:dyDescent="0.15">
      <c r="A35" s="6">
        <v>33</v>
      </c>
      <c r="B35" s="16" t="s">
        <v>172</v>
      </c>
      <c r="C35" s="9" t="s">
        <v>138</v>
      </c>
      <c r="D35" s="9" t="s">
        <v>139</v>
      </c>
      <c r="E35" s="9" t="s">
        <v>140</v>
      </c>
      <c r="F35" s="9">
        <v>2018</v>
      </c>
      <c r="G35" s="9" t="s">
        <v>39</v>
      </c>
      <c r="I35" s="7">
        <v>33</v>
      </c>
      <c r="J35" s="11" t="s">
        <v>173</v>
      </c>
      <c r="K35" s="11" t="s">
        <v>164</v>
      </c>
      <c r="L35" s="11" t="s">
        <v>165</v>
      </c>
      <c r="M35" s="12" t="s">
        <v>140</v>
      </c>
      <c r="N35" s="13">
        <v>2019</v>
      </c>
      <c r="O35" s="11" t="s">
        <v>39</v>
      </c>
      <c r="Q35" s="7">
        <v>33</v>
      </c>
      <c r="R35" s="7" t="s">
        <v>174</v>
      </c>
      <c r="S35" s="7" t="s">
        <v>157</v>
      </c>
      <c r="T35" s="7" t="s">
        <v>139</v>
      </c>
      <c r="U35" s="7" t="s">
        <v>140</v>
      </c>
      <c r="V35" s="7">
        <v>2019</v>
      </c>
      <c r="W35" s="7" t="s">
        <v>20</v>
      </c>
    </row>
    <row r="36" spans="1:23" s="5" customFormat="1" ht="20.100000000000001" customHeight="1" x14ac:dyDescent="0.15">
      <c r="A36" s="6">
        <v>34</v>
      </c>
      <c r="B36" s="16" t="s">
        <v>175</v>
      </c>
      <c r="C36" s="9" t="s">
        <v>139</v>
      </c>
      <c r="D36" s="9" t="s">
        <v>139</v>
      </c>
      <c r="E36" s="9" t="s">
        <v>140</v>
      </c>
      <c r="F36" s="9">
        <v>2018</v>
      </c>
      <c r="G36" s="9" t="s">
        <v>39</v>
      </c>
      <c r="I36" s="7">
        <v>34</v>
      </c>
      <c r="J36" s="11" t="s">
        <v>176</v>
      </c>
      <c r="K36" s="11" t="s">
        <v>161</v>
      </c>
      <c r="L36" s="11" t="s">
        <v>161</v>
      </c>
      <c r="M36" s="12" t="s">
        <v>140</v>
      </c>
      <c r="N36" s="13">
        <v>2019</v>
      </c>
      <c r="O36" s="11" t="s">
        <v>39</v>
      </c>
      <c r="Q36" s="7">
        <v>34</v>
      </c>
      <c r="R36" s="7" t="s">
        <v>177</v>
      </c>
      <c r="S36" s="7" t="s">
        <v>138</v>
      </c>
      <c r="T36" s="7" t="s">
        <v>139</v>
      </c>
      <c r="U36" s="7" t="s">
        <v>140</v>
      </c>
      <c r="V36" s="7">
        <v>2019</v>
      </c>
      <c r="W36" s="7" t="s">
        <v>20</v>
      </c>
    </row>
    <row r="37" spans="1:23" s="5" customFormat="1" ht="20.100000000000001" customHeight="1" x14ac:dyDescent="0.15">
      <c r="A37" s="6">
        <v>35</v>
      </c>
      <c r="B37" s="6" t="s">
        <v>178</v>
      </c>
      <c r="C37" s="6" t="str">
        <f>VLOOKUP(B37,'[1]111'!$B$143:$H$233,2,0)</f>
        <v>许高杰</v>
      </c>
      <c r="D37" s="6" t="str">
        <f>VLOOKUP(B37,'[1]111'!$B$143:$H$233,3,0)</f>
        <v>许高杰</v>
      </c>
      <c r="E37" s="6" t="str">
        <f>VLOOKUP(B37,'[1]111'!$B$143:$H$233,4,0)</f>
        <v>纳米实验室</v>
      </c>
      <c r="F37" s="6">
        <v>2019.9</v>
      </c>
      <c r="G37" s="6" t="s">
        <v>11</v>
      </c>
      <c r="I37" s="7">
        <v>35</v>
      </c>
      <c r="J37" s="11" t="s">
        <v>179</v>
      </c>
      <c r="K37" s="11" t="s">
        <v>161</v>
      </c>
      <c r="L37" s="11" t="s">
        <v>161</v>
      </c>
      <c r="M37" s="12" t="s">
        <v>140</v>
      </c>
      <c r="N37" s="13">
        <v>2019</v>
      </c>
      <c r="O37" s="11" t="s">
        <v>39</v>
      </c>
      <c r="Q37" s="7">
        <v>35</v>
      </c>
      <c r="R37" s="7" t="s">
        <v>180</v>
      </c>
      <c r="S37" s="7" t="s">
        <v>181</v>
      </c>
      <c r="T37" s="7" t="s">
        <v>181</v>
      </c>
      <c r="U37" s="7" t="s">
        <v>140</v>
      </c>
      <c r="V37" s="7">
        <v>2019</v>
      </c>
      <c r="W37" s="7" t="s">
        <v>20</v>
      </c>
    </row>
    <row r="38" spans="1:23" s="5" customFormat="1" ht="20.100000000000001" customHeight="1" x14ac:dyDescent="0.15">
      <c r="A38" s="6">
        <v>36</v>
      </c>
      <c r="B38" s="10" t="s">
        <v>182</v>
      </c>
      <c r="C38" s="9" t="s">
        <v>183</v>
      </c>
      <c r="D38" s="9" t="s">
        <v>184</v>
      </c>
      <c r="E38" s="9" t="s">
        <v>185</v>
      </c>
      <c r="F38" s="9">
        <v>2018</v>
      </c>
      <c r="G38" s="9" t="s">
        <v>39</v>
      </c>
      <c r="I38" s="7">
        <v>36</v>
      </c>
      <c r="J38" s="11" t="s">
        <v>186</v>
      </c>
      <c r="K38" s="11" t="s">
        <v>181</v>
      </c>
      <c r="L38" s="11" t="s">
        <v>139</v>
      </c>
      <c r="M38" s="12" t="s">
        <v>140</v>
      </c>
      <c r="N38" s="13">
        <v>2019</v>
      </c>
      <c r="O38" s="11" t="s">
        <v>39</v>
      </c>
      <c r="Q38" s="7">
        <v>36</v>
      </c>
      <c r="R38" s="7" t="s">
        <v>187</v>
      </c>
      <c r="S38" s="7" t="s">
        <v>188</v>
      </c>
      <c r="T38" s="7" t="s">
        <v>189</v>
      </c>
      <c r="U38" s="9" t="s">
        <v>190</v>
      </c>
      <c r="V38" s="7">
        <v>2019</v>
      </c>
      <c r="W38" s="7" t="s">
        <v>20</v>
      </c>
    </row>
    <row r="39" spans="1:23" s="5" customFormat="1" ht="20.100000000000001" customHeight="1" x14ac:dyDescent="0.15">
      <c r="A39" s="6">
        <v>37</v>
      </c>
      <c r="B39" s="16" t="s">
        <v>191</v>
      </c>
      <c r="C39" s="9" t="s">
        <v>189</v>
      </c>
      <c r="D39" s="9" t="s">
        <v>189</v>
      </c>
      <c r="E39" s="9" t="s">
        <v>185</v>
      </c>
      <c r="F39" s="9">
        <v>2018</v>
      </c>
      <c r="G39" s="9" t="s">
        <v>39</v>
      </c>
      <c r="I39" s="7">
        <v>37</v>
      </c>
      <c r="J39" s="10" t="s">
        <v>192</v>
      </c>
      <c r="K39" s="9" t="s">
        <v>184</v>
      </c>
      <c r="L39" s="9" t="s">
        <v>184</v>
      </c>
      <c r="M39" s="9" t="s">
        <v>190</v>
      </c>
      <c r="N39" s="9">
        <v>2020</v>
      </c>
      <c r="O39" s="9" t="s">
        <v>11</v>
      </c>
      <c r="Q39" s="7">
        <v>37</v>
      </c>
      <c r="R39" s="7" t="s">
        <v>193</v>
      </c>
      <c r="S39" s="7" t="s">
        <v>189</v>
      </c>
      <c r="T39" s="7" t="s">
        <v>189</v>
      </c>
      <c r="U39" s="9" t="s">
        <v>190</v>
      </c>
      <c r="V39" s="7">
        <v>2019</v>
      </c>
      <c r="W39" s="7" t="s">
        <v>20</v>
      </c>
    </row>
    <row r="40" spans="1:23" s="5" customFormat="1" ht="20.100000000000001" customHeight="1" x14ac:dyDescent="0.15">
      <c r="A40" s="6">
        <v>38</v>
      </c>
      <c r="B40" s="6" t="s">
        <v>194</v>
      </c>
      <c r="C40" s="6" t="str">
        <f>VLOOKUP(B40,'[1]111'!$B$143:$H$233,2,0)</f>
        <v>柴之芳</v>
      </c>
      <c r="D40" s="6" t="str">
        <f>VLOOKUP(B40,'[1]111'!$B$143:$H$233,3,0)</f>
        <v>黄庆</v>
      </c>
      <c r="E40" s="6" t="str">
        <f>VLOOKUP(B40,'[1]111'!$B$143:$H$233,4,0)</f>
        <v>先进能源实验室</v>
      </c>
      <c r="F40" s="6">
        <v>2019.9</v>
      </c>
      <c r="G40" s="6" t="s">
        <v>11</v>
      </c>
      <c r="I40" s="7">
        <v>38</v>
      </c>
      <c r="J40" s="11" t="s">
        <v>195</v>
      </c>
      <c r="K40" s="11" t="s">
        <v>196</v>
      </c>
      <c r="L40" s="11" t="s">
        <v>184</v>
      </c>
      <c r="M40" s="12" t="s">
        <v>185</v>
      </c>
      <c r="N40" s="13">
        <v>2019</v>
      </c>
      <c r="O40" s="11" t="s">
        <v>39</v>
      </c>
      <c r="Q40" s="7">
        <v>38</v>
      </c>
      <c r="R40" s="7" t="s">
        <v>197</v>
      </c>
      <c r="S40" s="7" t="s">
        <v>189</v>
      </c>
      <c r="T40" s="7" t="s">
        <v>189</v>
      </c>
      <c r="U40" s="9" t="s">
        <v>190</v>
      </c>
      <c r="V40" s="7">
        <v>2019</v>
      </c>
      <c r="W40" s="7" t="s">
        <v>20</v>
      </c>
    </row>
    <row r="41" spans="1:23" s="5" customFormat="1" ht="20.100000000000001" customHeight="1" x14ac:dyDescent="0.15">
      <c r="A41" s="6">
        <v>39</v>
      </c>
      <c r="B41" s="7" t="s">
        <v>198</v>
      </c>
      <c r="C41" s="7" t="s">
        <v>199</v>
      </c>
      <c r="D41" s="7" t="s">
        <v>199</v>
      </c>
      <c r="E41" s="7" t="s">
        <v>200</v>
      </c>
      <c r="F41" s="7">
        <v>2017</v>
      </c>
      <c r="G41" s="7" t="s">
        <v>28</v>
      </c>
      <c r="I41" s="7">
        <v>39</v>
      </c>
      <c r="J41" s="11" t="s">
        <v>201</v>
      </c>
      <c r="K41" s="11" t="s">
        <v>184</v>
      </c>
      <c r="L41" s="11" t="s">
        <v>184</v>
      </c>
      <c r="M41" s="12" t="s">
        <v>185</v>
      </c>
      <c r="N41" s="13">
        <v>2019</v>
      </c>
      <c r="O41" s="11" t="s">
        <v>39</v>
      </c>
      <c r="Q41" s="7">
        <v>39</v>
      </c>
      <c r="R41" s="7" t="s">
        <v>202</v>
      </c>
      <c r="S41" s="7" t="s">
        <v>203</v>
      </c>
      <c r="T41" s="7" t="s">
        <v>18</v>
      </c>
      <c r="U41" s="7" t="s">
        <v>185</v>
      </c>
      <c r="V41" s="7">
        <v>2019</v>
      </c>
      <c r="W41" s="7" t="s">
        <v>20</v>
      </c>
    </row>
    <row r="42" spans="1:23" s="5" customFormat="1" ht="20.100000000000001" customHeight="1" x14ac:dyDescent="0.15">
      <c r="A42" s="6">
        <v>40</v>
      </c>
      <c r="B42" s="15" t="s">
        <v>204</v>
      </c>
      <c r="C42" s="9" t="s">
        <v>199</v>
      </c>
      <c r="D42" s="9" t="s">
        <v>199</v>
      </c>
      <c r="E42" s="9" t="s">
        <v>205</v>
      </c>
      <c r="F42" s="9">
        <v>2018</v>
      </c>
      <c r="G42" s="9" t="s">
        <v>39</v>
      </c>
      <c r="I42" s="7">
        <v>40</v>
      </c>
      <c r="J42" s="17" t="s">
        <v>206</v>
      </c>
      <c r="K42" s="17" t="s">
        <v>196</v>
      </c>
      <c r="L42" s="11" t="s">
        <v>184</v>
      </c>
      <c r="M42" s="17" t="s">
        <v>185</v>
      </c>
      <c r="N42" s="13">
        <v>2019</v>
      </c>
      <c r="O42" s="11" t="s">
        <v>39</v>
      </c>
      <c r="Q42" s="7">
        <v>40</v>
      </c>
      <c r="R42" s="7" t="s">
        <v>207</v>
      </c>
      <c r="S42" s="7" t="s">
        <v>196</v>
      </c>
      <c r="T42" s="7" t="s">
        <v>184</v>
      </c>
      <c r="U42" s="7" t="s">
        <v>185</v>
      </c>
      <c r="V42" s="7">
        <v>2019</v>
      </c>
      <c r="W42" s="7" t="s">
        <v>20</v>
      </c>
    </row>
    <row r="43" spans="1:23" s="5" customFormat="1" ht="20.100000000000001" customHeight="1" x14ac:dyDescent="0.15">
      <c r="A43" s="6">
        <v>41</v>
      </c>
      <c r="B43" s="16" t="s">
        <v>208</v>
      </c>
      <c r="C43" s="9" t="s">
        <v>209</v>
      </c>
      <c r="D43" s="9" t="s">
        <v>210</v>
      </c>
      <c r="E43" s="9" t="s">
        <v>205</v>
      </c>
      <c r="F43" s="9">
        <v>2018</v>
      </c>
      <c r="G43" s="9" t="s">
        <v>39</v>
      </c>
      <c r="I43" s="7">
        <v>41</v>
      </c>
      <c r="J43" s="10" t="s">
        <v>211</v>
      </c>
      <c r="K43" s="9" t="s">
        <v>210</v>
      </c>
      <c r="L43" s="9" t="s">
        <v>210</v>
      </c>
      <c r="M43" s="9" t="s">
        <v>200</v>
      </c>
      <c r="N43" s="9">
        <v>2020</v>
      </c>
      <c r="O43" s="9" t="s">
        <v>11</v>
      </c>
      <c r="Q43" s="7">
        <v>41</v>
      </c>
      <c r="R43" s="7" t="s">
        <v>212</v>
      </c>
      <c r="S43" s="7" t="s">
        <v>203</v>
      </c>
      <c r="T43" s="7" t="s">
        <v>18</v>
      </c>
      <c r="U43" s="7" t="s">
        <v>185</v>
      </c>
      <c r="V43" s="7">
        <v>2019</v>
      </c>
      <c r="W43" s="7" t="s">
        <v>20</v>
      </c>
    </row>
    <row r="44" spans="1:23" s="5" customFormat="1" ht="20.100000000000001" customHeight="1" x14ac:dyDescent="0.15">
      <c r="A44" s="6">
        <v>42</v>
      </c>
      <c r="B44" s="6" t="s">
        <v>213</v>
      </c>
      <c r="C44" s="6" t="str">
        <f>VLOOKUP(B44,'[1]111'!$B$143:$H$233,2,0)</f>
        <v>张文武</v>
      </c>
      <c r="D44" s="6" t="str">
        <f>VLOOKUP(B44,'[1]111'!$B$143:$H$233,3,0)</f>
        <v>张文武</v>
      </c>
      <c r="E44" s="6" t="str">
        <f>VLOOKUP(B44,'[1]111'!$B$143:$H$233,4,0)</f>
        <v>先进制造所</v>
      </c>
      <c r="F44" s="6">
        <v>2019.9</v>
      </c>
      <c r="G44" s="6" t="s">
        <v>11</v>
      </c>
      <c r="I44" s="7">
        <v>42</v>
      </c>
      <c r="J44" s="8" t="s">
        <v>214</v>
      </c>
      <c r="K44" s="9" t="s">
        <v>215</v>
      </c>
      <c r="L44" s="9" t="s">
        <v>210</v>
      </c>
      <c r="M44" s="9" t="s">
        <v>205</v>
      </c>
      <c r="N44" s="9">
        <v>2021</v>
      </c>
      <c r="O44" s="9" t="s">
        <v>33</v>
      </c>
      <c r="Q44" s="7">
        <v>42</v>
      </c>
      <c r="R44" s="7" t="s">
        <v>216</v>
      </c>
      <c r="S44" s="7" t="s">
        <v>217</v>
      </c>
      <c r="T44" s="7" t="s">
        <v>210</v>
      </c>
      <c r="U44" s="6" t="s">
        <v>205</v>
      </c>
      <c r="V44" s="7">
        <v>2019</v>
      </c>
      <c r="W44" s="7" t="s">
        <v>20</v>
      </c>
    </row>
    <row r="45" spans="1:23" s="5" customFormat="1" ht="20.100000000000001" customHeight="1" x14ac:dyDescent="0.15">
      <c r="A45" s="6">
        <v>43</v>
      </c>
      <c r="B45" s="6" t="s">
        <v>218</v>
      </c>
      <c r="C45" s="6" t="str">
        <f>VLOOKUP(B45,'[1]111'!$B$143:$H$233,2,0)</f>
        <v>陈思鲁</v>
      </c>
      <c r="D45" s="6" t="str">
        <f>VLOOKUP(B45,'[1]111'!$B$143:$H$233,3,0)</f>
        <v>张驰</v>
      </c>
      <c r="E45" s="6" t="str">
        <f>VLOOKUP(B45,'[1]111'!$B$143:$H$233,4,0)</f>
        <v>先进制造所</v>
      </c>
      <c r="F45" s="6">
        <v>2019.9</v>
      </c>
      <c r="G45" s="6" t="s">
        <v>11</v>
      </c>
      <c r="I45" s="7">
        <v>43</v>
      </c>
      <c r="J45" s="10" t="s">
        <v>219</v>
      </c>
      <c r="K45" s="9" t="s">
        <v>220</v>
      </c>
      <c r="L45" s="9" t="s">
        <v>220</v>
      </c>
      <c r="M45" s="9" t="s">
        <v>221</v>
      </c>
      <c r="N45" s="9">
        <v>2020</v>
      </c>
      <c r="O45" s="9" t="s">
        <v>11</v>
      </c>
      <c r="Q45" s="7">
        <v>43</v>
      </c>
      <c r="R45" s="7" t="s">
        <v>222</v>
      </c>
      <c r="S45" s="7" t="s">
        <v>223</v>
      </c>
      <c r="T45" s="7" t="s">
        <v>210</v>
      </c>
      <c r="U45" s="7" t="s">
        <v>205</v>
      </c>
      <c r="V45" s="7">
        <v>2019</v>
      </c>
      <c r="W45" s="7" t="s">
        <v>20</v>
      </c>
    </row>
    <row r="46" spans="1:23" s="5" customFormat="1" ht="20.100000000000001" customHeight="1" x14ac:dyDescent="0.15">
      <c r="A46" s="6">
        <v>44</v>
      </c>
      <c r="B46" s="6" t="s">
        <v>224</v>
      </c>
      <c r="C46" s="6" t="str">
        <f>VLOOKUP(B46,'[1]111'!$B$143:$H$233,2,0)</f>
        <v>蒋俊</v>
      </c>
      <c r="D46" s="6" t="str">
        <f>VLOOKUP(B46,'[1]111'!$B$143:$H$233,3,0)</f>
        <v>江浩川</v>
      </c>
      <c r="E46" s="6" t="str">
        <f>VLOOKUP(B46,'[1]111'!$B$143:$H$233,4,0)</f>
        <v>先进制造所</v>
      </c>
      <c r="F46" s="6">
        <v>2019.9</v>
      </c>
      <c r="G46" s="6" t="s">
        <v>11</v>
      </c>
      <c r="I46" s="7">
        <v>44</v>
      </c>
      <c r="J46" s="10" t="s">
        <v>225</v>
      </c>
      <c r="K46" s="9" t="s">
        <v>226</v>
      </c>
      <c r="L46" s="9" t="s">
        <v>226</v>
      </c>
      <c r="M46" s="9" t="s">
        <v>221</v>
      </c>
      <c r="N46" s="9">
        <v>2020</v>
      </c>
      <c r="O46" s="9" t="s">
        <v>11</v>
      </c>
      <c r="Q46" s="7">
        <v>44</v>
      </c>
      <c r="R46" s="7" t="s">
        <v>228</v>
      </c>
      <c r="S46" s="7" t="s">
        <v>229</v>
      </c>
      <c r="T46" s="7" t="s">
        <v>210</v>
      </c>
      <c r="U46" s="7" t="s">
        <v>205</v>
      </c>
      <c r="V46" s="7">
        <v>2019</v>
      </c>
      <c r="W46" s="7" t="s">
        <v>20</v>
      </c>
    </row>
    <row r="47" spans="1:23" s="5" customFormat="1" ht="20.100000000000001" customHeight="1" x14ac:dyDescent="0.15">
      <c r="A47" s="6">
        <v>45</v>
      </c>
      <c r="B47" s="7" t="s">
        <v>230</v>
      </c>
      <c r="C47" s="7" t="s">
        <v>226</v>
      </c>
      <c r="D47" s="7" t="s">
        <v>227</v>
      </c>
      <c r="E47" s="7" t="s">
        <v>221</v>
      </c>
      <c r="F47" s="7">
        <v>2017</v>
      </c>
      <c r="G47" s="7" t="s">
        <v>28</v>
      </c>
      <c r="I47" s="7">
        <v>45</v>
      </c>
      <c r="J47" s="10" t="s">
        <v>231</v>
      </c>
      <c r="K47" s="9" t="s">
        <v>232</v>
      </c>
      <c r="L47" s="9" t="s">
        <v>233</v>
      </c>
      <c r="M47" s="9" t="s">
        <v>221</v>
      </c>
      <c r="N47" s="9">
        <v>2020</v>
      </c>
      <c r="O47" s="9" t="s">
        <v>11</v>
      </c>
      <c r="Q47" s="7">
        <v>45</v>
      </c>
      <c r="R47" s="7" t="s">
        <v>234</v>
      </c>
      <c r="S47" s="7" t="s">
        <v>226</v>
      </c>
      <c r="T47" s="7" t="s">
        <v>227</v>
      </c>
      <c r="U47" s="7" t="s">
        <v>235</v>
      </c>
      <c r="V47" s="7">
        <v>2019</v>
      </c>
      <c r="W47" s="7" t="s">
        <v>20</v>
      </c>
    </row>
    <row r="48" spans="1:23" s="5" customFormat="1" ht="20.100000000000001" customHeight="1" x14ac:dyDescent="0.15">
      <c r="A48" s="6">
        <v>46</v>
      </c>
      <c r="B48" s="7" t="s">
        <v>236</v>
      </c>
      <c r="C48" s="7" t="s">
        <v>237</v>
      </c>
      <c r="D48" s="7" t="s">
        <v>237</v>
      </c>
      <c r="E48" s="7" t="s">
        <v>235</v>
      </c>
      <c r="F48" s="7">
        <v>2019</v>
      </c>
      <c r="G48" s="7" t="s">
        <v>33</v>
      </c>
      <c r="I48" s="7">
        <v>46</v>
      </c>
      <c r="J48" s="16" t="s">
        <v>238</v>
      </c>
      <c r="K48" s="9" t="s">
        <v>239</v>
      </c>
      <c r="L48" s="9" t="s">
        <v>237</v>
      </c>
      <c r="M48" s="9" t="s">
        <v>235</v>
      </c>
      <c r="N48" s="9">
        <v>2021</v>
      </c>
      <c r="O48" s="9" t="s">
        <v>33</v>
      </c>
      <c r="Q48" s="7">
        <v>46</v>
      </c>
      <c r="R48" s="7" t="s">
        <v>240</v>
      </c>
      <c r="S48" s="7" t="s">
        <v>237</v>
      </c>
      <c r="T48" s="7" t="s">
        <v>237</v>
      </c>
      <c r="U48" s="7" t="s">
        <v>235</v>
      </c>
      <c r="V48" s="7">
        <v>2019</v>
      </c>
      <c r="W48" s="7" t="s">
        <v>20</v>
      </c>
    </row>
    <row r="49" spans="1:23" s="5" customFormat="1" ht="20.100000000000001" customHeight="1" x14ac:dyDescent="0.15">
      <c r="A49" s="6">
        <v>47</v>
      </c>
      <c r="B49" s="7" t="s">
        <v>241</v>
      </c>
      <c r="C49" s="7" t="s">
        <v>220</v>
      </c>
      <c r="D49" s="7" t="s">
        <v>220</v>
      </c>
      <c r="E49" s="7" t="s">
        <v>221</v>
      </c>
      <c r="F49" s="7">
        <v>2017</v>
      </c>
      <c r="G49" s="7" t="s">
        <v>28</v>
      </c>
      <c r="I49" s="7">
        <v>47</v>
      </c>
      <c r="J49" s="8" t="s">
        <v>242</v>
      </c>
      <c r="K49" s="9" t="s">
        <v>226</v>
      </c>
      <c r="L49" s="9" t="s">
        <v>226</v>
      </c>
      <c r="M49" s="9" t="s">
        <v>235</v>
      </c>
      <c r="N49" s="9">
        <v>2021</v>
      </c>
      <c r="O49" s="9" t="s">
        <v>33</v>
      </c>
      <c r="Q49" s="7">
        <v>47</v>
      </c>
      <c r="R49" s="7" t="s">
        <v>243</v>
      </c>
      <c r="S49" s="7" t="s">
        <v>220</v>
      </c>
      <c r="T49" s="7" t="s">
        <v>220</v>
      </c>
      <c r="U49" s="7" t="s">
        <v>235</v>
      </c>
      <c r="V49" s="7">
        <v>2019</v>
      </c>
      <c r="W49" s="7" t="s">
        <v>20</v>
      </c>
    </row>
    <row r="50" spans="1:23" s="5" customFormat="1" ht="20.100000000000001" customHeight="1" x14ac:dyDescent="0.15">
      <c r="A50" s="6">
        <v>48</v>
      </c>
      <c r="B50" s="7" t="s">
        <v>244</v>
      </c>
      <c r="C50" s="7" t="s">
        <v>239</v>
      </c>
      <c r="D50" s="7" t="s">
        <v>237</v>
      </c>
      <c r="E50" s="7" t="s">
        <v>221</v>
      </c>
      <c r="F50" s="7">
        <v>2017</v>
      </c>
      <c r="G50" s="7" t="s">
        <v>28</v>
      </c>
      <c r="I50" s="7">
        <v>48</v>
      </c>
      <c r="J50" s="11" t="s">
        <v>245</v>
      </c>
      <c r="K50" s="11" t="s">
        <v>226</v>
      </c>
      <c r="L50" s="9" t="s">
        <v>226</v>
      </c>
      <c r="M50" s="12" t="s">
        <v>235</v>
      </c>
      <c r="N50" s="13">
        <v>2019</v>
      </c>
      <c r="O50" s="11" t="s">
        <v>39</v>
      </c>
      <c r="Q50" s="7">
        <v>48</v>
      </c>
      <c r="R50" s="7" t="s">
        <v>246</v>
      </c>
      <c r="S50" s="7" t="s">
        <v>247</v>
      </c>
      <c r="T50" s="7" t="s">
        <v>227</v>
      </c>
      <c r="U50" s="7" t="s">
        <v>235</v>
      </c>
      <c r="V50" s="7">
        <v>2019</v>
      </c>
      <c r="W50" s="7" t="s">
        <v>20</v>
      </c>
    </row>
    <row r="51" spans="1:23" s="5" customFormat="1" ht="20.100000000000001" customHeight="1" x14ac:dyDescent="0.15">
      <c r="A51" s="6">
        <v>49</v>
      </c>
      <c r="B51" s="8" t="s">
        <v>248</v>
      </c>
      <c r="C51" s="9" t="s">
        <v>237</v>
      </c>
      <c r="D51" s="9" t="s">
        <v>237</v>
      </c>
      <c r="E51" s="9" t="s">
        <v>235</v>
      </c>
      <c r="F51" s="9">
        <v>2018</v>
      </c>
      <c r="G51" s="9" t="s">
        <v>39</v>
      </c>
      <c r="I51" s="7">
        <v>49</v>
      </c>
      <c r="J51" s="11" t="s">
        <v>249</v>
      </c>
      <c r="K51" s="11" t="s">
        <v>239</v>
      </c>
      <c r="L51" s="11" t="s">
        <v>237</v>
      </c>
      <c r="M51" s="12" t="s">
        <v>235</v>
      </c>
      <c r="N51" s="13">
        <v>2019</v>
      </c>
      <c r="O51" s="11" t="s">
        <v>39</v>
      </c>
      <c r="Q51" s="7">
        <v>49</v>
      </c>
      <c r="R51" s="7" t="s">
        <v>250</v>
      </c>
      <c r="S51" s="7" t="s">
        <v>251</v>
      </c>
      <c r="T51" s="7" t="s">
        <v>251</v>
      </c>
      <c r="U51" s="7" t="s">
        <v>235</v>
      </c>
      <c r="V51" s="7">
        <v>2019</v>
      </c>
      <c r="W51" s="7" t="s">
        <v>20</v>
      </c>
    </row>
    <row r="52" spans="1:23" s="5" customFormat="1" ht="20.100000000000001" customHeight="1" x14ac:dyDescent="0.15">
      <c r="A52" s="6">
        <v>50</v>
      </c>
      <c r="B52" s="18" t="s">
        <v>252</v>
      </c>
      <c r="C52" s="9" t="s">
        <v>239</v>
      </c>
      <c r="D52" s="9" t="s">
        <v>237</v>
      </c>
      <c r="E52" s="9" t="s">
        <v>235</v>
      </c>
      <c r="F52" s="9">
        <v>2018</v>
      </c>
      <c r="G52" s="9" t="s">
        <v>39</v>
      </c>
      <c r="I52" s="7">
        <v>50</v>
      </c>
      <c r="J52" s="11" t="s">
        <v>253</v>
      </c>
      <c r="K52" s="11" t="s">
        <v>254</v>
      </c>
      <c r="L52" s="11" t="s">
        <v>237</v>
      </c>
      <c r="M52" s="12" t="s">
        <v>235</v>
      </c>
      <c r="N52" s="13">
        <v>2019</v>
      </c>
      <c r="O52" s="11" t="s">
        <v>39</v>
      </c>
      <c r="Q52" s="7">
        <v>50</v>
      </c>
      <c r="R52" s="7" t="s">
        <v>255</v>
      </c>
      <c r="S52" s="7" t="s">
        <v>254</v>
      </c>
      <c r="T52" s="7" t="s">
        <v>237</v>
      </c>
      <c r="U52" s="7" t="s">
        <v>235</v>
      </c>
      <c r="V52" s="7">
        <v>2019</v>
      </c>
      <c r="W52" s="7" t="s">
        <v>20</v>
      </c>
    </row>
    <row r="53" spans="1:23" s="5" customFormat="1" ht="20.100000000000001" customHeight="1" x14ac:dyDescent="0.15">
      <c r="A53" s="6">
        <v>51</v>
      </c>
      <c r="B53" s="6" t="s">
        <v>256</v>
      </c>
      <c r="C53" s="6" t="str">
        <f>VLOOKUP(B53,'[1]111'!$B$143:$H$233,2,0)</f>
        <v>尹宏峰</v>
      </c>
      <c r="D53" s="6" t="str">
        <f>VLOOKUP(B53,'[1]111'!$B$143:$H$233,3,0)</f>
        <v>尹宏峰</v>
      </c>
      <c r="E53" s="6" t="str">
        <f>VLOOKUP(B53,'[1]111'!$B$143:$H$233,4,0)</f>
        <v>新能源所</v>
      </c>
      <c r="F53" s="6">
        <v>2019.9</v>
      </c>
      <c r="G53" s="6" t="s">
        <v>11</v>
      </c>
      <c r="I53" s="7">
        <v>51</v>
      </c>
      <c r="J53" s="11" t="s">
        <v>257</v>
      </c>
      <c r="K53" s="11" t="s">
        <v>258</v>
      </c>
      <c r="L53" s="11" t="s">
        <v>258</v>
      </c>
      <c r="M53" s="9" t="s">
        <v>259</v>
      </c>
      <c r="N53" s="13">
        <v>2019</v>
      </c>
      <c r="O53" s="11" t="s">
        <v>39</v>
      </c>
      <c r="Q53" s="7">
        <v>51</v>
      </c>
      <c r="R53" s="7" t="s">
        <v>260</v>
      </c>
      <c r="S53" s="7" t="s">
        <v>261</v>
      </c>
      <c r="T53" s="7" t="s">
        <v>262</v>
      </c>
      <c r="U53" s="7" t="s">
        <v>235</v>
      </c>
      <c r="V53" s="7">
        <v>2019</v>
      </c>
      <c r="W53" s="7" t="s">
        <v>20</v>
      </c>
    </row>
    <row r="54" spans="1:23" s="5" customFormat="1" ht="20.100000000000001" customHeight="1" x14ac:dyDescent="0.15">
      <c r="A54" s="6">
        <v>52</v>
      </c>
      <c r="B54" s="6" t="s">
        <v>263</v>
      </c>
      <c r="C54" s="6" t="str">
        <f>VLOOKUP(B54,'[1]111'!$B$143:$H$233,2,0)</f>
        <v>葛子义</v>
      </c>
      <c r="D54" s="6" t="str">
        <f>VLOOKUP(B54,'[1]111'!$B$143:$H$233,3,0)</f>
        <v>葛子义</v>
      </c>
      <c r="E54" s="6" t="str">
        <f>VLOOKUP(B54,'[1]111'!$B$143:$H$233,4,0)</f>
        <v>新能源所</v>
      </c>
      <c r="F54" s="6">
        <v>2019.9</v>
      </c>
      <c r="G54" s="6" t="s">
        <v>264</v>
      </c>
      <c r="I54" s="7">
        <v>52</v>
      </c>
      <c r="J54" s="10" t="s">
        <v>265</v>
      </c>
      <c r="K54" s="9" t="s">
        <v>258</v>
      </c>
      <c r="L54" s="9" t="s">
        <v>258</v>
      </c>
      <c r="M54" s="9" t="s">
        <v>266</v>
      </c>
      <c r="N54" s="9">
        <v>2020</v>
      </c>
      <c r="O54" s="9" t="s">
        <v>264</v>
      </c>
      <c r="Q54" s="7">
        <v>52</v>
      </c>
      <c r="R54" s="7" t="s">
        <v>267</v>
      </c>
      <c r="S54" s="7" t="s">
        <v>268</v>
      </c>
      <c r="T54" s="7" t="s">
        <v>269</v>
      </c>
      <c r="U54" s="7" t="s">
        <v>266</v>
      </c>
      <c r="V54" s="7">
        <v>2019</v>
      </c>
      <c r="W54" s="7" t="s">
        <v>20</v>
      </c>
    </row>
    <row r="55" spans="1:23" s="5" customFormat="1" ht="20.100000000000001" customHeight="1" x14ac:dyDescent="0.15">
      <c r="A55" s="6">
        <v>53</v>
      </c>
      <c r="B55" s="6" t="s">
        <v>270</v>
      </c>
      <c r="C55" s="6" t="str">
        <f>VLOOKUP(B55,'[1]111'!$B$143:$H$233,2,0)</f>
        <v>张建</v>
      </c>
      <c r="D55" s="6" t="str">
        <f>VLOOKUP(B55,'[1]111'!$B$143:$H$233,3,0)</f>
        <v>张建</v>
      </c>
      <c r="E55" s="6" t="str">
        <f>VLOOKUP(B55,'[1]111'!$B$143:$H$233,4,0)</f>
        <v>新能源所</v>
      </c>
      <c r="F55" s="6">
        <v>2019.9</v>
      </c>
      <c r="G55" s="6" t="s">
        <v>264</v>
      </c>
      <c r="I55" s="7">
        <v>53</v>
      </c>
      <c r="J55" s="10" t="s">
        <v>271</v>
      </c>
      <c r="K55" s="9" t="s">
        <v>272</v>
      </c>
      <c r="L55" s="9" t="s">
        <v>272</v>
      </c>
      <c r="M55" s="9" t="s">
        <v>273</v>
      </c>
      <c r="N55" s="9">
        <v>2020</v>
      </c>
      <c r="O55" s="9" t="s">
        <v>264</v>
      </c>
      <c r="Q55" s="7">
        <v>53</v>
      </c>
      <c r="R55" s="7" t="s">
        <v>274</v>
      </c>
      <c r="S55" s="7" t="s">
        <v>275</v>
      </c>
      <c r="T55" s="7" t="s">
        <v>276</v>
      </c>
      <c r="U55" s="7" t="s">
        <v>273</v>
      </c>
      <c r="V55" s="7">
        <v>2019</v>
      </c>
      <c r="W55" s="7" t="s">
        <v>20</v>
      </c>
    </row>
    <row r="56" spans="1:23" s="5" customFormat="1" ht="20.100000000000001" customHeight="1" x14ac:dyDescent="0.15">
      <c r="A56" s="6">
        <v>54</v>
      </c>
      <c r="B56" s="6" t="s">
        <v>277</v>
      </c>
      <c r="C56" s="6" t="str">
        <f>VLOOKUP(B56,'[1]111'!$B$143:$H$233,2,0)</f>
        <v>况永波</v>
      </c>
      <c r="D56" s="6" t="str">
        <f>VLOOKUP(B56,'[1]111'!$B$143:$H$233,3,0)</f>
        <v>况永波</v>
      </c>
      <c r="E56" s="6" t="str">
        <f>VLOOKUP(B56,'[1]111'!$B$143:$H$233,4,0)</f>
        <v>新能源所</v>
      </c>
      <c r="F56" s="6">
        <v>2019.9</v>
      </c>
      <c r="G56" s="6" t="s">
        <v>264</v>
      </c>
      <c r="I56" s="7">
        <v>54</v>
      </c>
      <c r="J56" s="10" t="s">
        <v>278</v>
      </c>
      <c r="K56" s="9" t="s">
        <v>279</v>
      </c>
      <c r="L56" s="9" t="s">
        <v>279</v>
      </c>
      <c r="M56" s="9" t="s">
        <v>273</v>
      </c>
      <c r="N56" s="9">
        <v>2020</v>
      </c>
      <c r="O56" s="9" t="s">
        <v>264</v>
      </c>
      <c r="Q56" s="7">
        <v>54</v>
      </c>
      <c r="R56" s="7" t="s">
        <v>280</v>
      </c>
      <c r="S56" s="7" t="s">
        <v>75</v>
      </c>
      <c r="T56" s="7" t="s">
        <v>75</v>
      </c>
      <c r="U56" s="7" t="s">
        <v>273</v>
      </c>
      <c r="V56" s="7">
        <v>2019</v>
      </c>
      <c r="W56" s="7" t="s">
        <v>20</v>
      </c>
    </row>
    <row r="57" spans="1:23" s="5" customFormat="1" ht="20.100000000000001" customHeight="1" x14ac:dyDescent="0.15">
      <c r="A57" s="6">
        <v>55</v>
      </c>
      <c r="B57" s="6" t="s">
        <v>281</v>
      </c>
      <c r="C57" s="6" t="str">
        <f>VLOOKUP(B57,'[1]111'!$B$143:$H$233,2,0)</f>
        <v>崔平/姚霞银</v>
      </c>
      <c r="D57" s="6" t="str">
        <f>VLOOKUP(B57,'[1]111'!$B$143:$H$233,3,0)</f>
        <v>姚霞银</v>
      </c>
      <c r="E57" s="6" t="str">
        <f>VLOOKUP(B57,'[1]111'!$B$143:$H$233,4,0)</f>
        <v>新能源所</v>
      </c>
      <c r="F57" s="6">
        <v>2019.9</v>
      </c>
      <c r="G57" s="6" t="s">
        <v>264</v>
      </c>
      <c r="I57" s="7">
        <v>55</v>
      </c>
      <c r="J57" s="10" t="s">
        <v>282</v>
      </c>
      <c r="K57" s="9" t="s">
        <v>283</v>
      </c>
      <c r="L57" s="9" t="s">
        <v>283</v>
      </c>
      <c r="M57" s="9" t="s">
        <v>273</v>
      </c>
      <c r="N57" s="9">
        <v>2020</v>
      </c>
      <c r="O57" s="9" t="s">
        <v>264</v>
      </c>
      <c r="Q57" s="7">
        <v>55</v>
      </c>
      <c r="R57" s="7" t="s">
        <v>284</v>
      </c>
      <c r="S57" s="7" t="s">
        <v>285</v>
      </c>
      <c r="T57" s="7" t="s">
        <v>286</v>
      </c>
      <c r="U57" s="7" t="s">
        <v>273</v>
      </c>
      <c r="V57" s="7">
        <v>2019</v>
      </c>
      <c r="W57" s="7" t="s">
        <v>20</v>
      </c>
    </row>
    <row r="58" spans="1:23" s="5" customFormat="1" ht="20.100000000000001" customHeight="1" x14ac:dyDescent="0.15">
      <c r="A58" s="6">
        <v>56</v>
      </c>
      <c r="B58" s="6" t="s">
        <v>287</v>
      </c>
      <c r="C58" s="6" t="str">
        <f>VLOOKUP(B58,'[1]111'!$B$143:$H$233,2,0)</f>
        <v>张建</v>
      </c>
      <c r="D58" s="6" t="str">
        <f>VLOOKUP(B58,'[1]111'!$B$143:$H$233,3,0)</f>
        <v>张建</v>
      </c>
      <c r="E58" s="6" t="str">
        <f>VLOOKUP(B58,'[1]111'!$B$143:$H$233,4,0)</f>
        <v>新能源所</v>
      </c>
      <c r="F58" s="6">
        <v>2019.9</v>
      </c>
      <c r="G58" s="6" t="s">
        <v>264</v>
      </c>
      <c r="I58" s="7">
        <v>56</v>
      </c>
      <c r="J58" s="10" t="s">
        <v>288</v>
      </c>
      <c r="K58" s="9" t="s">
        <v>289</v>
      </c>
      <c r="L58" s="9" t="s">
        <v>289</v>
      </c>
      <c r="M58" s="9" t="s">
        <v>273</v>
      </c>
      <c r="N58" s="9">
        <v>2020</v>
      </c>
      <c r="O58" s="9" t="s">
        <v>264</v>
      </c>
      <c r="Q58" s="7">
        <v>56</v>
      </c>
      <c r="R58" s="7" t="s">
        <v>290</v>
      </c>
      <c r="S58" s="7" t="s">
        <v>279</v>
      </c>
      <c r="T58" s="7" t="s">
        <v>279</v>
      </c>
      <c r="U58" s="7" t="s">
        <v>273</v>
      </c>
      <c r="V58" s="7">
        <v>2019</v>
      </c>
      <c r="W58" s="7" t="s">
        <v>20</v>
      </c>
    </row>
    <row r="59" spans="1:23" s="5" customFormat="1" ht="20.100000000000001" customHeight="1" x14ac:dyDescent="0.15">
      <c r="A59" s="6">
        <v>57</v>
      </c>
      <c r="B59" s="6" t="s">
        <v>291</v>
      </c>
      <c r="C59" s="6" t="str">
        <f>VLOOKUP(B59,'[1]111'!$B$143:$H$233,2,0)</f>
        <v>何海勇</v>
      </c>
      <c r="D59" s="6" t="str">
        <f>VLOOKUP(B59,'[1]111'!$B$143:$H$233,3,0)</f>
        <v>况永波</v>
      </c>
      <c r="E59" s="6" t="str">
        <f>VLOOKUP(B59,'[1]111'!$B$143:$H$233,4,0)</f>
        <v>新能源所</v>
      </c>
      <c r="F59" s="6">
        <v>2019.9</v>
      </c>
      <c r="G59" s="6" t="s">
        <v>264</v>
      </c>
      <c r="I59" s="7">
        <v>57</v>
      </c>
      <c r="J59" s="10" t="s">
        <v>292</v>
      </c>
      <c r="K59" s="9" t="s">
        <v>75</v>
      </c>
      <c r="L59" s="9" t="s">
        <v>75</v>
      </c>
      <c r="M59" s="9" t="s">
        <v>273</v>
      </c>
      <c r="N59" s="9">
        <v>2020</v>
      </c>
      <c r="O59" s="9" t="s">
        <v>264</v>
      </c>
      <c r="Q59" s="7">
        <v>57</v>
      </c>
      <c r="R59" s="7" t="s">
        <v>293</v>
      </c>
      <c r="S59" s="7" t="s">
        <v>283</v>
      </c>
      <c r="T59" s="7" t="s">
        <v>283</v>
      </c>
      <c r="U59" s="7" t="s">
        <v>273</v>
      </c>
      <c r="V59" s="7">
        <v>2019</v>
      </c>
      <c r="W59" s="7" t="s">
        <v>20</v>
      </c>
    </row>
    <row r="60" spans="1:23" s="5" customFormat="1" ht="20.100000000000001" customHeight="1" x14ac:dyDescent="0.15">
      <c r="A60" s="6">
        <v>58</v>
      </c>
      <c r="B60" s="7" t="s">
        <v>294</v>
      </c>
      <c r="C60" s="7" t="s">
        <v>279</v>
      </c>
      <c r="D60" s="7" t="s">
        <v>279</v>
      </c>
      <c r="E60" s="7" t="s">
        <v>266</v>
      </c>
      <c r="F60" s="7">
        <v>2019</v>
      </c>
      <c r="G60" s="7" t="s">
        <v>295</v>
      </c>
      <c r="I60" s="7">
        <v>58</v>
      </c>
      <c r="J60" s="10" t="s">
        <v>296</v>
      </c>
      <c r="K60" s="9" t="s">
        <v>297</v>
      </c>
      <c r="L60" s="9" t="s">
        <v>297</v>
      </c>
      <c r="M60" s="9" t="s">
        <v>273</v>
      </c>
      <c r="N60" s="9">
        <v>2020</v>
      </c>
      <c r="O60" s="9" t="s">
        <v>264</v>
      </c>
      <c r="Q60" s="7">
        <v>58</v>
      </c>
      <c r="R60" s="7" t="s">
        <v>298</v>
      </c>
      <c r="S60" s="7" t="s">
        <v>289</v>
      </c>
      <c r="T60" s="7" t="s">
        <v>289</v>
      </c>
      <c r="U60" s="7" t="s">
        <v>273</v>
      </c>
      <c r="V60" s="7">
        <v>2019</v>
      </c>
      <c r="W60" s="7" t="s">
        <v>20</v>
      </c>
    </row>
    <row r="61" spans="1:23" s="5" customFormat="1" ht="20.100000000000001" customHeight="1" x14ac:dyDescent="0.15">
      <c r="A61" s="6">
        <v>59</v>
      </c>
      <c r="B61" s="7" t="s">
        <v>299</v>
      </c>
      <c r="C61" s="7" t="s">
        <v>279</v>
      </c>
      <c r="D61" s="7" t="s">
        <v>279</v>
      </c>
      <c r="E61" s="7" t="s">
        <v>266</v>
      </c>
      <c r="F61" s="7">
        <v>2017</v>
      </c>
      <c r="G61" s="7" t="s">
        <v>300</v>
      </c>
      <c r="I61" s="7">
        <v>59</v>
      </c>
      <c r="J61" s="8" t="s">
        <v>301</v>
      </c>
      <c r="K61" s="9" t="s">
        <v>306</v>
      </c>
      <c r="L61" s="9" t="s">
        <v>269</v>
      </c>
      <c r="M61" s="9" t="s">
        <v>273</v>
      </c>
      <c r="N61" s="9">
        <v>2021</v>
      </c>
      <c r="O61" s="9" t="s">
        <v>295</v>
      </c>
      <c r="Q61" s="7">
        <v>59</v>
      </c>
      <c r="R61" s="7" t="s">
        <v>302</v>
      </c>
      <c r="S61" s="7" t="s">
        <v>303</v>
      </c>
      <c r="T61" s="7" t="s">
        <v>276</v>
      </c>
      <c r="U61" s="7" t="s">
        <v>273</v>
      </c>
      <c r="V61" s="7">
        <v>2019</v>
      </c>
      <c r="W61" s="7" t="s">
        <v>20</v>
      </c>
    </row>
    <row r="62" spans="1:23" s="5" customFormat="1" ht="20.100000000000001" customHeight="1" x14ac:dyDescent="0.15">
      <c r="A62" s="6">
        <v>60</v>
      </c>
      <c r="B62" s="7" t="s">
        <v>304</v>
      </c>
      <c r="C62" s="7" t="s">
        <v>269</v>
      </c>
      <c r="D62" s="7" t="s">
        <v>269</v>
      </c>
      <c r="E62" s="7" t="s">
        <v>266</v>
      </c>
      <c r="F62" s="7">
        <v>2019</v>
      </c>
      <c r="G62" s="7" t="s">
        <v>295</v>
      </c>
      <c r="I62" s="7">
        <v>60</v>
      </c>
      <c r="J62" s="10" t="s">
        <v>305</v>
      </c>
      <c r="K62" s="9" t="s">
        <v>306</v>
      </c>
      <c r="L62" s="9" t="s">
        <v>269</v>
      </c>
      <c r="M62" s="9" t="s">
        <v>273</v>
      </c>
      <c r="N62" s="9">
        <v>2021</v>
      </c>
      <c r="O62" s="9" t="s">
        <v>295</v>
      </c>
      <c r="Q62" s="7">
        <v>60</v>
      </c>
      <c r="R62" s="7" t="s">
        <v>307</v>
      </c>
      <c r="S62" s="7" t="s">
        <v>308</v>
      </c>
      <c r="T62" s="7" t="s">
        <v>297</v>
      </c>
      <c r="U62" s="7" t="s">
        <v>273</v>
      </c>
      <c r="V62" s="7">
        <v>2019</v>
      </c>
      <c r="W62" s="7" t="s">
        <v>20</v>
      </c>
    </row>
    <row r="63" spans="1:23" s="5" customFormat="1" ht="20.100000000000001" customHeight="1" x14ac:dyDescent="0.15">
      <c r="A63" s="6">
        <v>61</v>
      </c>
      <c r="B63" s="7" t="s">
        <v>309</v>
      </c>
      <c r="C63" s="7" t="s">
        <v>283</v>
      </c>
      <c r="D63" s="7" t="s">
        <v>283</v>
      </c>
      <c r="E63" s="7" t="s">
        <v>266</v>
      </c>
      <c r="F63" s="7">
        <v>2017</v>
      </c>
      <c r="G63" s="7" t="s">
        <v>300</v>
      </c>
      <c r="I63" s="7">
        <v>61</v>
      </c>
      <c r="J63" s="11" t="s">
        <v>310</v>
      </c>
      <c r="K63" s="11" t="s">
        <v>269</v>
      </c>
      <c r="L63" s="11" t="s">
        <v>269</v>
      </c>
      <c r="M63" s="12" t="s">
        <v>273</v>
      </c>
      <c r="N63" s="13">
        <v>2019</v>
      </c>
      <c r="O63" s="11" t="s">
        <v>39</v>
      </c>
      <c r="Q63" s="7">
        <v>61</v>
      </c>
      <c r="R63" s="7" t="s">
        <v>311</v>
      </c>
      <c r="S63" s="7" t="s">
        <v>312</v>
      </c>
      <c r="T63" s="7" t="s">
        <v>283</v>
      </c>
      <c r="U63" s="7" t="s">
        <v>273</v>
      </c>
      <c r="V63" s="7">
        <v>2019</v>
      </c>
      <c r="W63" s="7" t="s">
        <v>20</v>
      </c>
    </row>
    <row r="64" spans="1:23" s="5" customFormat="1" ht="20.100000000000001" customHeight="1" x14ac:dyDescent="0.15">
      <c r="A64" s="6">
        <v>62</v>
      </c>
      <c r="B64" s="7" t="s">
        <v>313</v>
      </c>
      <c r="C64" s="7" t="s">
        <v>314</v>
      </c>
      <c r="D64" s="7" t="s">
        <v>283</v>
      </c>
      <c r="E64" s="7" t="s">
        <v>266</v>
      </c>
      <c r="F64" s="7">
        <v>2017</v>
      </c>
      <c r="G64" s="7" t="s">
        <v>300</v>
      </c>
      <c r="I64" s="7">
        <v>62</v>
      </c>
      <c r="J64" s="11" t="s">
        <v>315</v>
      </c>
      <c r="K64" s="11" t="s">
        <v>316</v>
      </c>
      <c r="L64" s="11" t="s">
        <v>316</v>
      </c>
      <c r="M64" s="12" t="s">
        <v>273</v>
      </c>
      <c r="N64" s="13">
        <v>2019</v>
      </c>
      <c r="O64" s="11" t="s">
        <v>39</v>
      </c>
      <c r="Q64" s="7">
        <v>62</v>
      </c>
      <c r="R64" s="7" t="s">
        <v>317</v>
      </c>
      <c r="S64" s="7" t="s">
        <v>297</v>
      </c>
      <c r="T64" s="7" t="s">
        <v>297</v>
      </c>
      <c r="U64" s="7" t="s">
        <v>273</v>
      </c>
      <c r="V64" s="7">
        <v>2019</v>
      </c>
      <c r="W64" s="7" t="s">
        <v>20</v>
      </c>
    </row>
    <row r="65" spans="1:23" s="5" customFormat="1" ht="20.100000000000001" customHeight="1" x14ac:dyDescent="0.15">
      <c r="A65" s="6">
        <v>63</v>
      </c>
      <c r="B65" s="15" t="s">
        <v>318</v>
      </c>
      <c r="C65" s="9" t="s">
        <v>269</v>
      </c>
      <c r="D65" s="9" t="s">
        <v>269</v>
      </c>
      <c r="E65" s="9" t="s">
        <v>273</v>
      </c>
      <c r="F65" s="9">
        <v>2018</v>
      </c>
      <c r="G65" s="9" t="s">
        <v>39</v>
      </c>
      <c r="Q65" s="7">
        <v>63</v>
      </c>
      <c r="R65" s="7" t="s">
        <v>319</v>
      </c>
      <c r="S65" s="7" t="s">
        <v>275</v>
      </c>
      <c r="T65" s="7" t="s">
        <v>320</v>
      </c>
      <c r="U65" s="7" t="s">
        <v>273</v>
      </c>
      <c r="V65" s="7">
        <v>2019</v>
      </c>
      <c r="W65" s="7" t="s">
        <v>20</v>
      </c>
    </row>
    <row r="66" spans="1:23" ht="20.100000000000001" customHeight="1" x14ac:dyDescent="0.15">
      <c r="Q66" s="7">
        <v>64</v>
      </c>
      <c r="R66" s="7" t="s">
        <v>321</v>
      </c>
      <c r="S66" s="7" t="s">
        <v>322</v>
      </c>
      <c r="T66" s="7" t="s">
        <v>272</v>
      </c>
      <c r="U66" s="7" t="s">
        <v>273</v>
      </c>
      <c r="V66" s="7">
        <v>2019</v>
      </c>
      <c r="W66" s="7" t="s">
        <v>20</v>
      </c>
    </row>
    <row r="67" spans="1:23" ht="16.5" x14ac:dyDescent="0.15">
      <c r="Q67" s="7">
        <v>65</v>
      </c>
      <c r="R67" s="7" t="s">
        <v>323</v>
      </c>
      <c r="S67" s="7" t="s">
        <v>324</v>
      </c>
      <c r="T67" s="7" t="s">
        <v>325</v>
      </c>
      <c r="U67" s="7" t="s">
        <v>273</v>
      </c>
      <c r="V67" s="7">
        <v>2019</v>
      </c>
      <c r="W67" s="7" t="s">
        <v>20</v>
      </c>
    </row>
    <row r="68" spans="1:23" ht="16.5" x14ac:dyDescent="0.15">
      <c r="Q68" s="7">
        <v>66</v>
      </c>
      <c r="R68" s="7" t="s">
        <v>326</v>
      </c>
      <c r="S68" s="7" t="s">
        <v>258</v>
      </c>
      <c r="T68" s="7" t="s">
        <v>258</v>
      </c>
      <c r="U68" s="7" t="s">
        <v>273</v>
      </c>
      <c r="V68" s="7">
        <v>2019</v>
      </c>
      <c r="W68" s="7" t="s">
        <v>20</v>
      </c>
    </row>
  </sheetData>
  <mergeCells count="3">
    <mergeCell ref="A1:G1"/>
    <mergeCell ref="I1:O1"/>
    <mergeCell ref="Q1:W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各年级参评名单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2021-09-15T10:13:34Z</dcterms:modified>
</cp:coreProperties>
</file>